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25" windowHeight="11025" activeTab="6"/>
  </bookViews>
  <sheets>
    <sheet name="PG" sheetId="10" r:id="rId1"/>
    <sheet name="SOMMAIRE BOURSE DES VALEURS" sheetId="23" r:id="rId2"/>
    <sheet name="1" sheetId="12" r:id="rId3"/>
    <sheet name="2-3" sheetId="3" r:id="rId4"/>
    <sheet name="4-5" sheetId="18" r:id="rId5"/>
    <sheet name="6" sheetId="13" r:id="rId6"/>
    <sheet name="7-8" sheetId="21" r:id="rId7"/>
  </sheets>
  <externalReferences>
    <externalReference r:id="rId8"/>
  </externalReferences>
  <definedNames>
    <definedName name="_Key1" localSheetId="6" hidden="1">#REF!</definedName>
    <definedName name="_Key1" localSheetId="1" hidden="1">#REF!</definedName>
    <definedName name="_Key1" hidden="1">#REF!</definedName>
    <definedName name="_Order1" hidden="1">255</definedName>
    <definedName name="_Regression_Int" localSheetId="3" hidden="1">1</definedName>
    <definedName name="_Regression_Int" localSheetId="4" hidden="1">1</definedName>
    <definedName name="_Regression_Int" hidden="1">1</definedName>
    <definedName name="_Sort" localSheetId="6" hidden="1">#REF!</definedName>
    <definedName name="_Sort" localSheetId="1" hidden="1">#REF!</definedName>
    <definedName name="_Sort" hidden="1">#REF!</definedName>
    <definedName name="aq" localSheetId="6">#REF!</definedName>
    <definedName name="aq">#REF!</definedName>
    <definedName name="COMM1" localSheetId="6">'[1]1'!#REF!</definedName>
    <definedName name="COMM1" localSheetId="1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 localSheetId="6">'[1]1'!#REF!</definedName>
    <definedName name="COMM14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 localSheetId="6">'[1]1'!#REF!</definedName>
    <definedName name="COMM7">'[1]1'!#REF!</definedName>
    <definedName name="COMM8">'[1]1'!$A$1259</definedName>
    <definedName name="COMM9" localSheetId="6">'[1]1'!#REF!</definedName>
    <definedName name="COMM9">'[1]1'!#REF!</definedName>
    <definedName name="Print_Area_MI" localSheetId="6">#REF!</definedName>
    <definedName name="Print_Area_MI" localSheetId="1">#REF!</definedName>
    <definedName name="Print_Area_MI">#REF!</definedName>
    <definedName name="rac" localSheetId="6">#REF!</definedName>
    <definedName name="rac">#REF!</definedName>
    <definedName name="rrrr">#REF!</definedName>
    <definedName name="t">#REF!</definedName>
    <definedName name="_xlnm.Print_Area" localSheetId="2">'1'!$A$1:$G$56</definedName>
    <definedName name="_xlnm.Print_Area" localSheetId="3">'2-3'!$A$1:$G$66</definedName>
    <definedName name="_xlnm.Print_Area" localSheetId="4">'4-5'!$A$1:$G$73</definedName>
    <definedName name="_xlnm.Print_Area" localSheetId="5">'6'!$A$1:$D$46</definedName>
    <definedName name="_xlnm.Print_Area" localSheetId="6">'7-8'!$A$1:$D$57</definedName>
    <definedName name="_xlnm.Print_Area" localSheetId="0">PG!$A$1:$O$58</definedName>
    <definedName name="_xlnm.Print_Area" localSheetId="1">#REF!</definedName>
    <definedName name="_xlnm.Print_Area">#REF!</definedName>
    <definedName name="Zone_impres_MI" localSheetId="6">#REF!</definedName>
    <definedName name="Zone_impres_MI" localSheetId="1">#REF!</definedName>
    <definedName name="Zone_impres_MI">#REF!</definedName>
  </definedNames>
  <calcPr calcId="152511"/>
</workbook>
</file>

<file path=xl/calcChain.xml><?xml version="1.0" encoding="utf-8"?>
<calcChain xmlns="http://schemas.openxmlformats.org/spreadsheetml/2006/main">
  <c r="B19" i="12"/>
  <c r="C11" i="21"/>
  <c r="C12" s="1"/>
  <c r="B11"/>
  <c r="B12" s="1"/>
  <c r="D17" i="12"/>
  <c r="D18" s="1"/>
  <c r="E18"/>
  <c r="F18"/>
</calcChain>
</file>

<file path=xl/sharedStrings.xml><?xml version="1.0" encoding="utf-8"?>
<sst xmlns="http://schemas.openxmlformats.org/spreadsheetml/2006/main" count="500" uniqueCount="271">
  <si>
    <t xml:space="preserve"> </t>
  </si>
  <si>
    <t>-</t>
  </si>
  <si>
    <t>بمليون درهم</t>
  </si>
  <si>
    <t>الأبناك</t>
  </si>
  <si>
    <t xml:space="preserve">            marocaines par secteur d'activité économique</t>
  </si>
  <si>
    <t>En millions de DH</t>
  </si>
  <si>
    <t>BOURSE DES VALEURS</t>
  </si>
  <si>
    <t>Total</t>
  </si>
  <si>
    <t>MASI</t>
  </si>
  <si>
    <t xml:space="preserve">          حسب قطاعات النشاط الاقتصادي</t>
  </si>
  <si>
    <t xml:space="preserve">العروض المقدمة للعموم </t>
  </si>
  <si>
    <t>Assurances</t>
  </si>
  <si>
    <t>Distributeurs</t>
  </si>
  <si>
    <t>الموزعون</t>
  </si>
  <si>
    <t>Industrie Pharmaceutique</t>
  </si>
  <si>
    <t>الصناعة الصيدلية</t>
  </si>
  <si>
    <t xml:space="preserve">  (1) MASI intégre toutes les actions cotées en bourse.</t>
  </si>
  <si>
    <t xml:space="preserve">الزيادة في رأس المال  </t>
  </si>
  <si>
    <t xml:space="preserve">           de la Bourse de Casablanca</t>
  </si>
  <si>
    <t xml:space="preserve">         الدارالبيضاء</t>
  </si>
  <si>
    <t>Banques</t>
  </si>
  <si>
    <t>Boissons</t>
  </si>
  <si>
    <t>المشروبات</t>
  </si>
  <si>
    <t>Loisirs et Hôtels</t>
  </si>
  <si>
    <t>الترفيه والفندقة</t>
  </si>
  <si>
    <t>Mines</t>
  </si>
  <si>
    <t>حجم المعاملات المتداولة</t>
  </si>
  <si>
    <t>التأمينات</t>
  </si>
  <si>
    <t>Chimie</t>
  </si>
  <si>
    <t>الكيمياء</t>
  </si>
  <si>
    <t>شركات المساهمة</t>
  </si>
  <si>
    <t>Télécommunications</t>
  </si>
  <si>
    <t>Transport</t>
  </si>
  <si>
    <t>النقل</t>
  </si>
  <si>
    <t>MASI (USD)</t>
  </si>
  <si>
    <t>مازي بالدولار</t>
  </si>
  <si>
    <t>MASI (EUR)</t>
  </si>
  <si>
    <t>مازي بالأورو</t>
  </si>
  <si>
    <t>Indices</t>
  </si>
  <si>
    <t>مازي</t>
  </si>
  <si>
    <t>مازي المردودية الخام</t>
  </si>
  <si>
    <t>مازي المردودية الصافي</t>
  </si>
  <si>
    <t>صناعة الأغدية الفلاحية</t>
  </si>
  <si>
    <t>البناء / مواد البناء</t>
  </si>
  <si>
    <t>التجهيز الإلكتروني والكهربائي</t>
  </si>
  <si>
    <t>المناجم</t>
  </si>
  <si>
    <t>النفط والغاز</t>
  </si>
  <si>
    <t>الخدمات للجماعات</t>
  </si>
  <si>
    <t>الحراجة والورق</t>
  </si>
  <si>
    <t>Equipements Electroniques et Electriques</t>
  </si>
  <si>
    <t>Pétrole et Gaz</t>
  </si>
  <si>
    <t>Sylviculture et Papier</t>
  </si>
  <si>
    <t>بورصة القـيم</t>
  </si>
  <si>
    <t xml:space="preserve"> Bourse des valeurs</t>
  </si>
  <si>
    <t>المؤشرات</t>
  </si>
  <si>
    <t>Ingénieries et Biens d'Equipement Industriels</t>
  </si>
  <si>
    <t>Matériels, Logiciels et Services Informatiques</t>
  </si>
  <si>
    <t>Nombre de sociétés cotées</t>
  </si>
  <si>
    <t>Nombre d'obligations cotées</t>
  </si>
  <si>
    <t>Bâtiment et Matériaux de Construction</t>
  </si>
  <si>
    <t>Services aux Collectivités</t>
  </si>
  <si>
    <t>Sociétés de Portefeuilles / Holdings</t>
  </si>
  <si>
    <t xml:space="preserve">  عـدد  العقود</t>
  </si>
  <si>
    <t>عدد الشركات المدرجة</t>
  </si>
  <si>
    <t xml:space="preserve">عدد السندات المدرجة </t>
  </si>
  <si>
    <t xml:space="preserve"> 20 - 1 Evolution des principaux indicateurs  </t>
  </si>
  <si>
    <t>نسبة السيولة (بالنسبة المئوية)</t>
  </si>
  <si>
    <t>Ratio de liquidité (en %)</t>
  </si>
  <si>
    <t xml:space="preserve">CHAPITRE XX </t>
  </si>
  <si>
    <t>الفصـل العشرون</t>
  </si>
  <si>
    <t xml:space="preserve"> Nombre de contrats</t>
  </si>
  <si>
    <t xml:space="preserve">    الأسهم </t>
  </si>
  <si>
    <t xml:space="preserve"> بملايين الدراهم</t>
  </si>
  <si>
    <t>إدراج</t>
  </si>
  <si>
    <t>إسهامات السندات</t>
  </si>
  <si>
    <t xml:space="preserve"> حجم المعاملات</t>
  </si>
  <si>
    <t xml:space="preserve">  Source:  Bourse  de Casablanca.</t>
  </si>
  <si>
    <t>المصدر: بورصة الدارالبيضاء.</t>
  </si>
  <si>
    <t xml:space="preserve"> 20 - 4 Evolution de la capitalisation boursière des valeurs  </t>
  </si>
  <si>
    <t xml:space="preserve"> 20 - 5 Evolution du volume des échanges </t>
  </si>
  <si>
    <t xml:space="preserve">20 - 5  تطور حجم المبادلات </t>
  </si>
  <si>
    <t xml:space="preserve">المجموع </t>
  </si>
  <si>
    <t xml:space="preserve"> 20 - 6 Evolution des indices de la Bourse de Casablanca </t>
  </si>
  <si>
    <t xml:space="preserve">بـورصة القيم </t>
  </si>
  <si>
    <t xml:space="preserve">        MASI</t>
  </si>
  <si>
    <r>
      <t xml:space="preserve">    مـازي</t>
    </r>
    <r>
      <rPr>
        <b/>
        <sz val="11"/>
        <rFont val="Times New Roman"/>
        <family val="1"/>
      </rPr>
      <t xml:space="preserve"> </t>
    </r>
  </si>
  <si>
    <t xml:space="preserve">  Source:  Bourse de Casablanca.</t>
  </si>
  <si>
    <t>Source:  Bourse  de Casablanca.</t>
  </si>
  <si>
    <t xml:space="preserve">    Total dividendes distribués </t>
  </si>
  <si>
    <t xml:space="preserve"> Capitalisation boursière</t>
  </si>
  <si>
    <t>رسملة بورصة</t>
  </si>
  <si>
    <r>
      <t xml:space="preserve"> الشركات </t>
    </r>
    <r>
      <rPr>
        <sz val="11"/>
        <rFont val="Times New Roman"/>
        <family val="1"/>
      </rPr>
      <t>(بملايين الدراهم)</t>
    </r>
  </si>
  <si>
    <t xml:space="preserve">  الموزعة</t>
  </si>
  <si>
    <t xml:space="preserve">  الغير موزعة</t>
  </si>
  <si>
    <t xml:space="preserve">Volume des transactions échangées </t>
  </si>
  <si>
    <t xml:space="preserve">     Ayant distribué</t>
  </si>
  <si>
    <t xml:space="preserve">     N'ayant pas distribué</t>
  </si>
  <si>
    <t xml:space="preserve">التحويلات </t>
  </si>
  <si>
    <t>MASI RENTABILITE BRUT</t>
  </si>
  <si>
    <t>MASI RENTABILITE NET</t>
  </si>
  <si>
    <t>Electricité</t>
  </si>
  <si>
    <t xml:space="preserve">السوق المركزي </t>
  </si>
  <si>
    <t>خدمات النقل</t>
  </si>
  <si>
    <t xml:space="preserve">20 - 4 تطور رسملة البورصة للقيم المغربية </t>
  </si>
  <si>
    <t xml:space="preserve">20 - 1 تطور أهم مؤشرات بورصة  </t>
  </si>
  <si>
    <t xml:space="preserve">20 - 6 تطور مؤشرات بورصة الدار البيضاء  </t>
  </si>
  <si>
    <t>Agroalimentaire et Production</t>
  </si>
  <si>
    <t>الهندسيات و التجهيزات الصناعية</t>
  </si>
  <si>
    <t>الأجهزة, البرمجيات و الخدمات الحاسوبية</t>
  </si>
  <si>
    <t>المشاركة والترويج العقاري</t>
  </si>
  <si>
    <t>شركات الاستثمار العقاري</t>
  </si>
  <si>
    <t xml:space="preserve">20 - 7 Répartition des transactions selon </t>
  </si>
  <si>
    <t xml:space="preserve"> 20 - 7 توزيع المعاملات بالبورصة حسب </t>
  </si>
  <si>
    <t xml:space="preserve">          la nature juridique des valeurs</t>
  </si>
  <si>
    <t xml:space="preserve">           الطبيعة القانونية للقيم</t>
  </si>
  <si>
    <t>عدد السندات بالآلاف</t>
  </si>
  <si>
    <t xml:space="preserve"> Nombre de titres  en milliers </t>
  </si>
  <si>
    <t>Volume en millions de DH</t>
  </si>
  <si>
    <t xml:space="preserve">   </t>
  </si>
  <si>
    <t>Ensemble</t>
  </si>
  <si>
    <t>المجموع</t>
  </si>
  <si>
    <t xml:space="preserve">   Actions</t>
  </si>
  <si>
    <t xml:space="preserve">   Obligations</t>
  </si>
  <si>
    <t xml:space="preserve"> 20 - 8 Répartition des transactions selon </t>
  </si>
  <si>
    <t xml:space="preserve">20 - 8 توزيع المعاملات حسب </t>
  </si>
  <si>
    <t xml:space="preserve">           le mode de négociation des valeurs</t>
  </si>
  <si>
    <t xml:space="preserve">           نوعية المفاوضات على القيم</t>
  </si>
  <si>
    <t>Total général</t>
  </si>
  <si>
    <t>المجموع  العام</t>
  </si>
  <si>
    <t>الحجم  بملايين الدراهم</t>
  </si>
  <si>
    <t xml:space="preserve">Volume en millions de DH                               </t>
  </si>
  <si>
    <t>Chapitre XX - BOURSE DES VALEURS</t>
  </si>
  <si>
    <r>
      <t>الفصل XX</t>
    </r>
    <r>
      <rPr>
        <b/>
        <sz val="20"/>
        <color rgb="FF000000"/>
        <rFont val="Times New Roman"/>
        <family val="1"/>
      </rPr>
      <t xml:space="preserve"> - بورصة القيم</t>
    </r>
  </si>
  <si>
    <t xml:space="preserve">3 - تطور عدد السندات المتداولة  </t>
  </si>
  <si>
    <t xml:space="preserve">6 - تطور مؤشرات بورصة الدار البيضاء </t>
  </si>
  <si>
    <t xml:space="preserve">7 - توزيع المعاملات بالبورصة حسب الطبيعة القانونية للقيم  </t>
  </si>
  <si>
    <t xml:space="preserve">    </t>
  </si>
  <si>
    <t xml:space="preserve"> 7- Répartition des transactions selon la nature juridique des valeurs  </t>
  </si>
  <si>
    <t xml:space="preserve">Volume des transactions </t>
  </si>
  <si>
    <t>Bourse des valeurs</t>
  </si>
  <si>
    <t>الاتصالات</t>
  </si>
  <si>
    <r>
      <t xml:space="preserve">           par secteur d'activité économique</t>
    </r>
    <r>
      <rPr>
        <b/>
        <vertAlign val="superscript"/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</si>
  <si>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 xml:space="preserve">          حسب قطاعات النشاط الاقتصادي </t>
    </r>
    <r>
      <rPr>
        <vertAlign val="superscript"/>
        <sz val="10"/>
        <rFont val="Times New Roman"/>
        <family val="1"/>
      </rPr>
      <t>(1)</t>
    </r>
  </si>
  <si>
    <t>Actions</t>
  </si>
  <si>
    <t>Obligations</t>
  </si>
  <si>
    <t xml:space="preserve">D'achat </t>
  </si>
  <si>
    <t>De retrait</t>
  </si>
  <si>
    <t>De vente</t>
  </si>
  <si>
    <t xml:space="preserve"> Actions</t>
  </si>
  <si>
    <t>En numéraire</t>
  </si>
  <si>
    <t>Par conversion des dividendes</t>
  </si>
  <si>
    <t>Par apport en nature</t>
  </si>
  <si>
    <t xml:space="preserve">Marché Central </t>
  </si>
  <si>
    <t xml:space="preserve">Marché de Blocs </t>
  </si>
  <si>
    <t xml:space="preserve">Offres publiques  </t>
  </si>
  <si>
    <t xml:space="preserve">Transferts </t>
  </si>
  <si>
    <t>Introductions</t>
  </si>
  <si>
    <t xml:space="preserve">Apports de titres </t>
  </si>
  <si>
    <t xml:space="preserve">سوق الكتل </t>
  </si>
  <si>
    <t xml:space="preserve">الأسهم </t>
  </si>
  <si>
    <t>لأجل الشراء</t>
  </si>
  <si>
    <t>لأجل السحب</t>
  </si>
  <si>
    <t>لأجل البيع</t>
  </si>
  <si>
    <t xml:space="preserve">نقـدا  </t>
  </si>
  <si>
    <t>بمساهمة عينية</t>
  </si>
  <si>
    <t>Transferts</t>
  </si>
  <si>
    <t xml:space="preserve">En milliers de DH </t>
  </si>
  <si>
    <t>En millions de Dh</t>
  </si>
  <si>
    <t xml:space="preserve">20 - 2 Evolution du volume des transactions échangées </t>
  </si>
  <si>
    <t xml:space="preserve">عـدد السندات المتـداولة </t>
  </si>
  <si>
    <t>بآلاف الدراهم</t>
  </si>
  <si>
    <t xml:space="preserve"> 20 - 3 تطورعـدد السندات المتـداولة </t>
  </si>
  <si>
    <t xml:space="preserve"> 20 - 2 تطورحجم المعاملات المتداولة </t>
  </si>
  <si>
    <r>
      <t xml:space="preserve">  des sociétés</t>
    </r>
    <r>
      <rPr>
        <sz val="11"/>
        <rFont val="Times New Roman"/>
        <family val="1"/>
      </rPr>
      <t xml:space="preserve"> (en millions de Dh)</t>
    </r>
  </si>
  <si>
    <r>
      <t xml:space="preserve"> Indice des cours des actions </t>
    </r>
    <r>
      <rPr>
        <vertAlign val="superscript"/>
        <sz val="11"/>
        <rFont val="Times New Roman"/>
        <family val="1"/>
      </rPr>
      <t>(1)</t>
    </r>
  </si>
  <si>
    <r>
      <t xml:space="preserve">  عـدد السندات المتـداولة </t>
    </r>
    <r>
      <rPr>
        <sz val="12"/>
        <rFont val="Times New Roman"/>
        <family val="1"/>
      </rPr>
      <t>(بالآلاف)</t>
    </r>
  </si>
  <si>
    <r>
      <t xml:space="preserve"> Nombre de titres échangés </t>
    </r>
    <r>
      <rPr>
        <sz val="11"/>
        <rFont val="Times New Roman"/>
        <family val="1"/>
      </rPr>
      <t>(en milliers)</t>
    </r>
  </si>
  <si>
    <t xml:space="preserve">        MASI 20</t>
  </si>
  <si>
    <r>
      <t xml:space="preserve">    مـازي 20</t>
    </r>
    <r>
      <rPr>
        <b/>
        <sz val="11"/>
        <rFont val="Times New Roman"/>
        <family val="1"/>
      </rPr>
      <t xml:space="preserve"> </t>
    </r>
  </si>
  <si>
    <t xml:space="preserve">Nombre de titres échangés </t>
  </si>
  <si>
    <t>Santé</t>
  </si>
  <si>
    <t>الصحة</t>
  </si>
  <si>
    <t>MASI 20</t>
  </si>
  <si>
    <t>MASI Mid and Small Cap</t>
  </si>
  <si>
    <t>MASI ESG</t>
  </si>
  <si>
    <t>MASI AGROALIMENTAIRE / PRODUCTION</t>
  </si>
  <si>
    <t>MASI ASSURANCES</t>
  </si>
  <si>
    <t>MASI BATIMENT ET MATERIAUX DE CONSTRUCTION</t>
  </si>
  <si>
    <t>MASI BANQUES</t>
  </si>
  <si>
    <t>MASI BOISSONS</t>
  </si>
  <si>
    <t>MASI CHIMIE</t>
  </si>
  <si>
    <t>MASI DISTRIBUTEURS</t>
  </si>
  <si>
    <t>MASI ELECTRICITE</t>
  </si>
  <si>
    <t>MASI INGENIERIES ET BIENS D’EQUIPEMENT INDUSTRIELS</t>
  </si>
  <si>
    <t>MASI PARTICIPATION ET PROMOTION IMMOBILIERES</t>
  </si>
  <si>
    <t>MASI LOISIRS ET HOTELS</t>
  </si>
  <si>
    <t>MASI MATERIELS,LOGICIELS ET SERVICES INFORMATIQUES</t>
  </si>
  <si>
    <t>MASI MINES</t>
  </si>
  <si>
    <t>MASI PETROLE ET GAZ</t>
  </si>
  <si>
    <t>MASI INDUSTRIE PHARMACEUTIQUE</t>
  </si>
  <si>
    <t>MASI SANTE</t>
  </si>
  <si>
    <t>MASI SERVICES DE TRANSPORT</t>
  </si>
  <si>
    <t>MASI SOCIETES DE PORTEFEUILLES - HOLDINGS</t>
  </si>
  <si>
    <t>MASI SOCIETES DE PLACEMENT IMMOBILIER</t>
  </si>
  <si>
    <t>MASI SYLVICULTURE ET PAPIER</t>
  </si>
  <si>
    <t>MASI TELECOMMUNICATIONS</t>
  </si>
  <si>
    <t>MASI TRANSPORT</t>
  </si>
  <si>
    <t>مازي 20</t>
  </si>
  <si>
    <t xml:space="preserve">مازي التأمينات  </t>
  </si>
  <si>
    <t>مازي صناعة الأغدية الفلاحية</t>
  </si>
  <si>
    <t>مازي الأبناك</t>
  </si>
  <si>
    <t xml:space="preserve">مازي المشروبات </t>
  </si>
  <si>
    <t xml:space="preserve">مازي الكيمياء </t>
  </si>
  <si>
    <t xml:space="preserve">مازي الموزعون </t>
  </si>
  <si>
    <t xml:space="preserve">مازي كهرباء </t>
  </si>
  <si>
    <t xml:space="preserve">مازي المشاركة والترويج العقاري </t>
  </si>
  <si>
    <t xml:space="preserve">مازي الترفيه والفندقة </t>
  </si>
  <si>
    <t xml:space="preserve">مازي المناجم </t>
  </si>
  <si>
    <t xml:space="preserve"> مازي خدمات النقل</t>
  </si>
  <si>
    <t>مازي النقل</t>
  </si>
  <si>
    <t xml:space="preserve"> مازي الصناعة الصيدلية</t>
  </si>
  <si>
    <t>مازي الصحة</t>
  </si>
  <si>
    <t xml:space="preserve"> مازي النفط والغاز</t>
  </si>
  <si>
    <t xml:space="preserve">مازي شركات المساهمة </t>
  </si>
  <si>
    <t>مازي شركات الاستثمار العقاري</t>
  </si>
  <si>
    <t>مازي الحراجة والورق</t>
  </si>
  <si>
    <t>مازي الاتصالات</t>
  </si>
  <si>
    <t xml:space="preserve">مازي ESG </t>
  </si>
  <si>
    <t xml:space="preserve">مازي البناء ومواد البناء </t>
  </si>
  <si>
    <t>Augmentation de capital</t>
  </si>
  <si>
    <t xml:space="preserve">السندات </t>
  </si>
  <si>
    <t xml:space="preserve">السندات  </t>
  </si>
  <si>
    <t xml:space="preserve">    السندات  </t>
  </si>
  <si>
    <t xml:space="preserve">        MASI 20 est composé des 20 valeurs les plus liquides.</t>
  </si>
  <si>
    <t>(1) مازي يشمل كل الأسهم المسعرة بالبورصة.</t>
  </si>
  <si>
    <t xml:space="preserve">     مـازي 20 يضم القيم العشرين ذات السيولة العالية.</t>
  </si>
  <si>
    <t xml:space="preserve"> 20 - 3 Evolution du nombre de titres échangés </t>
  </si>
  <si>
    <t>Participation et Promotion Immobilières</t>
  </si>
  <si>
    <t>Services de Transport</t>
  </si>
  <si>
    <t>Sociétés de Financement et Autres Activités Financières</t>
  </si>
  <si>
    <t>Sociétés de Placement Immobilier</t>
  </si>
  <si>
    <t xml:space="preserve">    بتحويل الربيحات</t>
  </si>
  <si>
    <t>MASI SOCIETE DE FINANCEMENT ET AUTRES ACTIVITES FINANCIERES</t>
  </si>
  <si>
    <t xml:space="preserve"> Année 2023</t>
  </si>
  <si>
    <t>2023 سنة</t>
  </si>
  <si>
    <r>
      <t>مجموع الربيحات الموزعة</t>
    </r>
    <r>
      <rPr>
        <sz val="13"/>
        <rFont val="Times New Roman"/>
        <family val="1"/>
      </rPr>
      <t xml:space="preserve"> </t>
    </r>
  </si>
  <si>
    <t xml:space="preserve"> 3- Evolution du nombre de titres échangés  </t>
  </si>
  <si>
    <t>(1) Il s'agit des volumes des échanges des actions sur le marché central et le marché de blocs</t>
  </si>
  <si>
    <t>(1) يتعلق الأمر بحجم المبادلات للأسهم في السوق المركزي وسوق الكتلة</t>
  </si>
  <si>
    <t xml:space="preserve"> 1- Evolution des principaux indicateurs de la Bourse de Casablanca  </t>
  </si>
  <si>
    <t xml:space="preserve"> 2- Evolution du volume des transactions échangées  </t>
  </si>
  <si>
    <t xml:space="preserve"> 4- Evolution de la capitalisation boursière des valeurs marocaines par secteur d’activité économique  </t>
  </si>
  <si>
    <t xml:space="preserve"> 5- Evolution du volume des échanges par secteur d’activité économique </t>
  </si>
  <si>
    <t xml:space="preserve"> 6- Evolution des indices de la Bourse de Casablanca </t>
  </si>
  <si>
    <t xml:space="preserve"> 8- Répartition des transactions selon le mode de négociation des valeurs  </t>
  </si>
  <si>
    <t xml:space="preserve">1 - تطور أهم مؤشرات بورصة الدارالبيضاء </t>
  </si>
  <si>
    <t xml:space="preserve">2 - تطور حجم المعاملات المتداولة </t>
  </si>
  <si>
    <t xml:space="preserve">4 - تطور رسملة البورصة للقيم المغربية حسب قطاعات النشاط الاقتصادي </t>
  </si>
  <si>
    <t xml:space="preserve">5 - تطور حجم المبادلات حسب قطاعات النشاط الاقتصادي  </t>
  </si>
  <si>
    <t xml:space="preserve">8 - توزيع المعاملات حسب نوعية  المفاوضات على القيم  </t>
  </si>
  <si>
    <r>
      <t xml:space="preserve"> المتداولة </t>
    </r>
    <r>
      <rPr>
        <sz val="14"/>
        <rFont val="Times New Roman"/>
        <family val="1"/>
      </rPr>
      <t>(بملايين الدراهم)</t>
    </r>
  </si>
  <si>
    <r>
      <t xml:space="preserve"> échangées</t>
    </r>
    <r>
      <rPr>
        <sz val="12"/>
        <rFont val="Times New Roman"/>
        <family val="1"/>
      </rPr>
      <t xml:space="preserve"> (en millions de Dh)</t>
    </r>
  </si>
  <si>
    <r>
      <t xml:space="preserve">المؤشر الاستدلالي للقيم </t>
    </r>
    <r>
      <rPr>
        <vertAlign val="superscript"/>
        <sz val="10"/>
        <rFont val="Times New Roman"/>
        <family val="1"/>
      </rPr>
      <t>(1)</t>
    </r>
  </si>
  <si>
    <t>الهندسيات والتجهيزات الصناعية</t>
  </si>
  <si>
    <t>الأجهزة، البرمجيات والخدمات الحاسوبية</t>
  </si>
  <si>
    <t>الكهرباء</t>
  </si>
  <si>
    <t>شركات التمويل والخدمات                    المالية</t>
  </si>
  <si>
    <t xml:space="preserve">مازي للشركات ذات الرسملة المتوسطة والصغرى </t>
  </si>
  <si>
    <t xml:space="preserve">مازي الهندسيات والتجهيزات الصناعية </t>
  </si>
  <si>
    <t xml:space="preserve">مازي الأجهزة, البرمجيات والخدمات الحاسوبية </t>
  </si>
  <si>
    <t>مازي شركات التمويل والخدمات المالية</t>
  </si>
</sst>
</file>

<file path=xl/styles.xml><?xml version="1.0" encoding="utf-8"?>
<styleSheet xmlns="http://schemas.openxmlformats.org/spreadsheetml/2006/main">
  <numFmts count="26">
    <numFmt numFmtId="43" formatCode="_-* #,##0.00\ _€_-;\-* #,##0.00\ _€_-;_-* &quot;-&quot;??\ _€_-;_-@_-"/>
    <numFmt numFmtId="164" formatCode="_-* #,##0.00\ _D_H_-;\-* #,##0.00\ _D_H_-;_-* &quot;-&quot;??\ _D_H_-;_-@_-"/>
    <numFmt numFmtId="165" formatCode="_ * #,##0.00_ ;_ * \-#,##0.00_ ;_ * &quot;-&quot;??_ ;_ @_ "/>
    <numFmt numFmtId="166" formatCode="General_)"/>
    <numFmt numFmtId="167" formatCode="0.00_)"/>
    <numFmt numFmtId="168" formatCode="0.0_)"/>
    <numFmt numFmtId="169" formatCode="####"/>
    <numFmt numFmtId="170" formatCode="0.0"/>
    <numFmt numFmtId="171" formatCode="#,##0.0"/>
    <numFmt numFmtId="172" formatCode="###\ ###\ ###.00"/>
    <numFmt numFmtId="173" formatCode="_-* #,##0.00_-;_-* #,##0.00\-;_-* &quot;-&quot;??_-;_-@_-"/>
    <numFmt numFmtId="174" formatCode="_-* #,##0_-;_-* #,##0\-;_-* &quot;-&quot;_-;_-@_-"/>
    <numFmt numFmtId="175" formatCode="_-&quot;ر.س.&quot;\ * #,##0.00_-;_-&quot;ر.س.&quot;\ * #,##0.00\-;_-&quot;ر.س.&quot;\ * &quot;-&quot;??_-;_-@_-"/>
    <numFmt numFmtId="176" formatCode="_-&quot;ر.س.&quot;\ * #,##0_-;_-&quot;ر.س.&quot;\ * #,##0\-;_-&quot;ر.س.&quot;\ * &quot;-&quot;_-;_-@_-"/>
    <numFmt numFmtId="177" formatCode="_ * #,##0_ ;_ * \-#,##0_ ;_ * &quot;-&quot;??_ ;_ @_ "/>
    <numFmt numFmtId="178" formatCode="_(* #,##0.00_);_(* \(#,##0.00\);_(* &quot;-&quot;??_);_(@_)"/>
    <numFmt numFmtId="179" formatCode="_-* #,##0\ _F_-;\-* #,##0\ _F_-;_-* &quot;-&quot;\ _F_-;_-@_-"/>
    <numFmt numFmtId="180" formatCode="_-* #,##0\ &quot;F&quot;_-;\-* #,##0\ &quot;F&quot;_-;_-* &quot;-&quot;\ &quot;F&quot;_-;_-@_-"/>
    <numFmt numFmtId="181" formatCode="[$€]\ #,##0.00;[Red][$€]\ #,##0.00&quot;-&quot;"/>
    <numFmt numFmtId="182" formatCode="#,##0.0_ ;\-#,##0.0\ "/>
    <numFmt numFmtId="183" formatCode="#,##0_ ;\-#,##0\ "/>
    <numFmt numFmtId="184" formatCode="\ε"/>
    <numFmt numFmtId="185" formatCode="#,##0.00_ ;\-#,##0.00\ "/>
    <numFmt numFmtId="186" formatCode="###\ ###\ ###"/>
    <numFmt numFmtId="188" formatCode="_ * #,##0.0_ ;_ * \-#,##0.0_ ;_ * &quot;-&quot;??_ ;_ @_ "/>
    <numFmt numFmtId="189" formatCode="0_ ;\-0\ "/>
  </numFmts>
  <fonts count="38">
    <font>
      <sz val="10"/>
      <name val="Courier"/>
      <charset val="17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b/>
      <sz val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b/>
      <sz val="11.5"/>
      <name val="Times New Roman"/>
      <family val="1"/>
    </font>
    <font>
      <sz val="9"/>
      <name val="Times New Roman"/>
      <family val="1"/>
    </font>
    <font>
      <sz val="10"/>
      <name val="CG Times (WN)"/>
      <family val="1"/>
      <charset val="178"/>
    </font>
    <font>
      <sz val="10"/>
      <name val="Courier New"/>
      <family val="3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sz val="10"/>
      <color indexed="8"/>
      <name val="Times New Roman"/>
      <family val="1"/>
    </font>
    <font>
      <b/>
      <sz val="9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sz val="12"/>
      <color theme="1"/>
      <name val="Calibri"/>
      <family val="2"/>
      <scheme val="minor"/>
    </font>
    <font>
      <u/>
      <sz val="10"/>
      <color theme="10"/>
      <name val="Courier"/>
      <family val="3"/>
    </font>
    <font>
      <sz val="14"/>
      <color theme="10"/>
      <name val="Times New Roman"/>
      <family val="1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sz val="10"/>
      <color rgb="FF000000"/>
      <name val="Courier"/>
      <family val="3"/>
    </font>
    <font>
      <vertAlign val="superscript"/>
      <sz val="10"/>
      <name val="Times New Roman"/>
      <family val="1"/>
    </font>
    <font>
      <b/>
      <vertAlign val="superscript"/>
      <sz val="10"/>
      <name val="Times New Roman"/>
      <family val="1"/>
    </font>
    <font>
      <vertAlign val="superscript"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11"/>
      </patternFill>
    </fill>
    <fill>
      <patternFill patternType="solid">
        <fgColor indexed="9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</borders>
  <cellStyleXfs count="29">
    <xf numFmtId="166" fontId="0" fillId="0" borderId="0"/>
    <xf numFmtId="0" fontId="2" fillId="0" borderId="0" applyNumberForma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1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2" fillId="0" borderId="0"/>
    <xf numFmtId="0" fontId="19" fillId="0" borderId="0" applyNumberFormat="0">
      <alignment horizontal="right"/>
    </xf>
    <xf numFmtId="0" fontId="20" fillId="0" borderId="0"/>
    <xf numFmtId="0" fontId="2" fillId="0" borderId="0"/>
    <xf numFmtId="166" fontId="3" fillId="0" borderId="0"/>
    <xf numFmtId="168" fontId="3" fillId="0" borderId="0"/>
    <xf numFmtId="168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2" fontId="3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34" fillId="0" borderId="0"/>
    <xf numFmtId="166" fontId="34" fillId="0" borderId="0"/>
    <xf numFmtId="166" fontId="3" fillId="0" borderId="0"/>
  </cellStyleXfs>
  <cellXfs count="340">
    <xf numFmtId="166" fontId="0" fillId="0" borderId="0" xfId="0"/>
    <xf numFmtId="166" fontId="4" fillId="0" borderId="0" xfId="0" applyFont="1" applyAlignment="1">
      <alignment horizontal="right" vertical="center"/>
    </xf>
    <xf numFmtId="166" fontId="4" fillId="0" borderId="0" xfId="0" applyFont="1" applyAlignment="1" applyProtection="1">
      <alignment horizontal="left" vertical="center"/>
    </xf>
    <xf numFmtId="166" fontId="4" fillId="0" borderId="0" xfId="0" applyFont="1" applyAlignment="1">
      <alignment vertical="center"/>
    </xf>
    <xf numFmtId="166" fontId="5" fillId="0" borderId="0" xfId="0" applyFont="1" applyAlignment="1">
      <alignment vertical="center"/>
    </xf>
    <xf numFmtId="166" fontId="5" fillId="0" borderId="0" xfId="0" applyFont="1" applyAlignment="1">
      <alignment vertical="center" readingOrder="2"/>
    </xf>
    <xf numFmtId="166" fontId="4" fillId="0" borderId="0" xfId="0" quotePrefix="1" applyFont="1" applyAlignment="1" applyProtection="1">
      <alignment horizontal="left" vertical="center"/>
    </xf>
    <xf numFmtId="166" fontId="5" fillId="0" borderId="0" xfId="0" applyFont="1" applyAlignment="1">
      <alignment horizontal="right" vertical="center" readingOrder="2"/>
    </xf>
    <xf numFmtId="166" fontId="4" fillId="0" borderId="0" xfId="0" quotePrefix="1" applyFont="1" applyAlignment="1" applyProtection="1">
      <alignment horizontal="right" vertical="center"/>
    </xf>
    <xf numFmtId="166" fontId="4" fillId="0" borderId="0" xfId="0" applyFont="1" applyAlignment="1" applyProtection="1">
      <alignment horizontal="right" vertical="center"/>
    </xf>
    <xf numFmtId="166" fontId="5" fillId="0" borderId="0" xfId="0" quotePrefix="1" applyFont="1" applyAlignment="1" applyProtection="1">
      <alignment horizontal="left" vertical="center"/>
    </xf>
    <xf numFmtId="166" fontId="5" fillId="0" borderId="0" xfId="0" applyFont="1" applyAlignment="1">
      <alignment horizontal="right" vertical="center"/>
    </xf>
    <xf numFmtId="4" fontId="4" fillId="0" borderId="0" xfId="0" applyNumberFormat="1" applyFont="1" applyAlignment="1">
      <alignment vertical="center"/>
    </xf>
    <xf numFmtId="166" fontId="5" fillId="0" borderId="0" xfId="0" applyFont="1" applyAlignment="1" applyProtection="1">
      <alignment horizontal="left" vertical="center"/>
    </xf>
    <xf numFmtId="172" fontId="4" fillId="0" borderId="0" xfId="0" applyNumberFormat="1" applyFont="1" applyAlignment="1" applyProtection="1">
      <alignment horizontal="left" vertical="center"/>
    </xf>
    <xf numFmtId="172" fontId="5" fillId="0" borderId="0" xfId="0" applyNumberFormat="1" applyFont="1" applyAlignment="1" applyProtection="1">
      <alignment horizontal="left" vertical="center"/>
    </xf>
    <xf numFmtId="3" fontId="4" fillId="0" borderId="0" xfId="0" applyNumberFormat="1" applyFont="1" applyAlignment="1" applyProtection="1">
      <alignment horizontal="right" vertical="center"/>
    </xf>
    <xf numFmtId="3" fontId="4" fillId="0" borderId="0" xfId="0" applyNumberFormat="1" applyFont="1" applyAlignment="1">
      <alignment vertical="center"/>
    </xf>
    <xf numFmtId="3" fontId="5" fillId="0" borderId="0" xfId="0" applyNumberFormat="1" applyFont="1" applyAlignment="1" applyProtection="1">
      <alignment horizontal="right"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166" fontId="6" fillId="0" borderId="0" xfId="0" quotePrefix="1" applyFont="1" applyAlignment="1" applyProtection="1">
      <alignment horizontal="left" vertical="center"/>
    </xf>
    <xf numFmtId="166" fontId="7" fillId="0" borderId="0" xfId="0" applyFont="1" applyAlignment="1">
      <alignment vertical="center"/>
    </xf>
    <xf numFmtId="166" fontId="6" fillId="0" borderId="0" xfId="0" applyFont="1" applyAlignment="1" applyProtection="1">
      <alignment horizontal="left" vertical="center"/>
    </xf>
    <xf numFmtId="166" fontId="8" fillId="0" borderId="0" xfId="0" applyFont="1" applyAlignment="1" applyProtection="1">
      <alignment horizontal="left" vertical="center"/>
    </xf>
    <xf numFmtId="166" fontId="8" fillId="0" borderId="0" xfId="0" applyFont="1" applyAlignment="1">
      <alignment vertical="center"/>
    </xf>
    <xf numFmtId="166" fontId="9" fillId="0" borderId="0" xfId="0" applyFont="1" applyAlignment="1">
      <alignment vertical="center" readingOrder="2"/>
    </xf>
    <xf numFmtId="166" fontId="10" fillId="0" borderId="0" xfId="0" quotePrefix="1" applyFont="1" applyAlignment="1" applyProtection="1">
      <alignment horizontal="left" vertical="center"/>
    </xf>
    <xf numFmtId="166" fontId="8" fillId="0" borderId="0" xfId="0" applyFont="1" applyAlignment="1">
      <alignment horizontal="right" vertical="center" readingOrder="2"/>
    </xf>
    <xf numFmtId="166" fontId="11" fillId="0" borderId="0" xfId="0" applyFont="1" applyAlignment="1">
      <alignment horizontal="right" vertical="center" readingOrder="2"/>
    </xf>
    <xf numFmtId="166" fontId="11" fillId="0" borderId="0" xfId="0" quotePrefix="1" applyFont="1" applyAlignment="1">
      <alignment horizontal="right" vertical="center" readingOrder="2"/>
    </xf>
    <xf numFmtId="166" fontId="13" fillId="0" borderId="0" xfId="0" quotePrefix="1" applyFont="1" applyAlignment="1">
      <alignment horizontal="right" vertical="center" readingOrder="2"/>
    </xf>
    <xf numFmtId="166" fontId="15" fillId="0" borderId="0" xfId="0" applyFont="1" applyAlignment="1">
      <alignment horizontal="right" vertical="center" readingOrder="2"/>
    </xf>
    <xf numFmtId="166" fontId="12" fillId="0" borderId="0" xfId="0" applyFont="1" applyAlignment="1">
      <alignment vertical="center"/>
    </xf>
    <xf numFmtId="166" fontId="10" fillId="0" borderId="0" xfId="0" applyFont="1" applyAlignment="1">
      <alignment vertical="center"/>
    </xf>
    <xf numFmtId="166" fontId="5" fillId="0" borderId="0" xfId="0" applyFont="1" applyAlignment="1" applyProtection="1">
      <alignment horizontal="left" vertical="center" readingOrder="1"/>
    </xf>
    <xf numFmtId="166" fontId="13" fillId="0" borderId="0" xfId="0" applyFont="1" applyAlignment="1">
      <alignment horizontal="right" vertical="center" readingOrder="2"/>
    </xf>
    <xf numFmtId="4" fontId="5" fillId="0" borderId="0" xfId="0" applyNumberFormat="1" applyFont="1" applyAlignment="1">
      <alignment horizontal="right" vertical="center"/>
    </xf>
    <xf numFmtId="168" fontId="6" fillId="0" borderId="0" xfId="13" quotePrefix="1" applyFont="1" applyAlignment="1" applyProtection="1">
      <alignment horizontal="left" vertical="center"/>
    </xf>
    <xf numFmtId="168" fontId="5" fillId="0" borderId="0" xfId="13" applyFont="1" applyAlignment="1">
      <alignment vertical="center"/>
    </xf>
    <xf numFmtId="168" fontId="4" fillId="0" borderId="0" xfId="13" quotePrefix="1" applyFont="1" applyAlignment="1" applyProtection="1">
      <alignment horizontal="right" vertical="center"/>
    </xf>
    <xf numFmtId="166" fontId="12" fillId="0" borderId="0" xfId="0" applyFont="1" applyAlignment="1">
      <alignment horizontal="right" vertical="center"/>
    </xf>
    <xf numFmtId="166" fontId="6" fillId="2" borderId="0" xfId="0" quotePrefix="1" applyFont="1" applyFill="1" applyAlignment="1" applyProtection="1">
      <alignment horizontal="left" vertical="center"/>
    </xf>
    <xf numFmtId="168" fontId="5" fillId="0" borderId="0" xfId="12" applyFont="1" applyAlignment="1">
      <alignment vertical="center" readingOrder="2"/>
    </xf>
    <xf numFmtId="168" fontId="8" fillId="0" borderId="0" xfId="12" quotePrefix="1" applyFont="1" applyAlignment="1">
      <alignment horizontal="right" vertical="center" readingOrder="2"/>
    </xf>
    <xf numFmtId="168" fontId="4" fillId="0" borderId="0" xfId="12" applyFont="1" applyAlignment="1">
      <alignment horizontal="right" vertical="center" readingOrder="2"/>
    </xf>
    <xf numFmtId="168" fontId="5" fillId="0" borderId="0" xfId="12" applyFont="1" applyAlignment="1" applyProtection="1">
      <alignment horizontal="right" vertical="center"/>
    </xf>
    <xf numFmtId="168" fontId="11" fillId="0" borderId="0" xfId="12" applyFont="1" applyAlignment="1">
      <alignment horizontal="right" vertical="center" readingOrder="2"/>
    </xf>
    <xf numFmtId="168" fontId="6" fillId="0" borderId="0" xfId="12" quotePrefix="1" applyFont="1" applyAlignment="1" applyProtection="1">
      <alignment horizontal="left" vertical="center"/>
    </xf>
    <xf numFmtId="168" fontId="5" fillId="0" borderId="0" xfId="12" applyFont="1" applyAlignment="1" applyProtection="1">
      <alignment horizontal="left" vertical="center"/>
    </xf>
    <xf numFmtId="168" fontId="10" fillId="0" borderId="0" xfId="13" quotePrefix="1" applyFont="1" applyAlignment="1" applyProtection="1">
      <alignment horizontal="left" vertical="center"/>
    </xf>
    <xf numFmtId="166" fontId="11" fillId="0" borderId="0" xfId="0" applyFont="1" applyAlignment="1">
      <alignment horizontal="right" vertical="center"/>
    </xf>
    <xf numFmtId="168" fontId="8" fillId="0" borderId="0" xfId="12" applyFont="1" applyAlignment="1">
      <alignment vertical="center"/>
    </xf>
    <xf numFmtId="168" fontId="5" fillId="0" borderId="0" xfId="12" applyFont="1" applyAlignment="1">
      <alignment vertical="center"/>
    </xf>
    <xf numFmtId="170" fontId="5" fillId="0" borderId="0" xfId="12" applyNumberFormat="1" applyFont="1" applyAlignment="1">
      <alignment vertical="center"/>
    </xf>
    <xf numFmtId="168" fontId="4" fillId="0" borderId="0" xfId="12" applyFont="1" applyAlignment="1">
      <alignment vertical="center"/>
    </xf>
    <xf numFmtId="168" fontId="11" fillId="0" borderId="0" xfId="12" applyFont="1" applyAlignment="1" applyProtection="1">
      <alignment horizontal="left" vertical="center"/>
    </xf>
    <xf numFmtId="168" fontId="11" fillId="0" borderId="0" xfId="12" quotePrefix="1" applyFont="1" applyAlignment="1">
      <alignment horizontal="right" vertical="center" readingOrder="2"/>
    </xf>
    <xf numFmtId="168" fontId="5" fillId="0" borderId="0" xfId="12" quotePrefix="1" applyFont="1" applyAlignment="1" applyProtection="1">
      <alignment horizontal="right" vertical="center"/>
    </xf>
    <xf numFmtId="166" fontId="10" fillId="0" borderId="0" xfId="0" applyFont="1" applyAlignment="1" applyProtection="1">
      <alignment horizontal="left" vertical="center"/>
    </xf>
    <xf numFmtId="4" fontId="5" fillId="0" borderId="0" xfId="0" applyNumberFormat="1" applyFont="1" applyAlignment="1">
      <alignment vertical="center"/>
    </xf>
    <xf numFmtId="10" fontId="4" fillId="0" borderId="0" xfId="14" applyNumberFormat="1" applyFont="1" applyAlignment="1">
      <alignment vertical="center"/>
    </xf>
    <xf numFmtId="166" fontId="18" fillId="0" borderId="0" xfId="0" applyFont="1" applyAlignment="1">
      <alignment horizontal="right" vertical="center" readingOrder="2"/>
    </xf>
    <xf numFmtId="168" fontId="12" fillId="0" borderId="0" xfId="12" quotePrefix="1" applyFont="1" applyAlignment="1">
      <alignment horizontal="right" vertical="center" readingOrder="2"/>
    </xf>
    <xf numFmtId="168" fontId="5" fillId="0" borderId="0" xfId="12" quotePrefix="1" applyFont="1" applyAlignment="1" applyProtection="1">
      <alignment horizontal="left" vertical="center"/>
    </xf>
    <xf numFmtId="168" fontId="5" fillId="0" borderId="0" xfId="12" applyFont="1" applyAlignment="1">
      <alignment horizontal="right" vertical="center"/>
    </xf>
    <xf numFmtId="170" fontId="5" fillId="0" borderId="0" xfId="12" applyNumberFormat="1" applyFont="1" applyAlignment="1">
      <alignment horizontal="right" vertical="center"/>
    </xf>
    <xf numFmtId="3" fontId="4" fillId="0" borderId="0" xfId="12" applyNumberFormat="1" applyFont="1" applyAlignment="1">
      <alignment horizontal="right" vertical="center"/>
    </xf>
    <xf numFmtId="168" fontId="5" fillId="0" borderId="0" xfId="13" applyFont="1" applyAlignment="1">
      <alignment horizontal="right" vertical="center"/>
    </xf>
    <xf numFmtId="4" fontId="5" fillId="0" borderId="0" xfId="13" applyNumberFormat="1" applyFont="1" applyAlignment="1">
      <alignment horizontal="right" vertical="center"/>
    </xf>
    <xf numFmtId="168" fontId="4" fillId="0" borderId="0" xfId="12" applyFont="1" applyAlignment="1" applyProtection="1">
      <alignment horizontal="left" vertical="center"/>
    </xf>
    <xf numFmtId="168" fontId="4" fillId="0" borderId="0" xfId="12" applyFont="1" applyAlignment="1" applyProtection="1">
      <alignment horizontal="right" vertical="center"/>
    </xf>
    <xf numFmtId="170" fontId="4" fillId="0" borderId="0" xfId="12" applyNumberFormat="1" applyFont="1" applyAlignment="1">
      <alignment horizontal="right" vertical="center"/>
    </xf>
    <xf numFmtId="168" fontId="12" fillId="0" borderId="0" xfId="12" applyFont="1" applyAlignment="1">
      <alignment vertical="center"/>
    </xf>
    <xf numFmtId="167" fontId="5" fillId="0" borderId="0" xfId="12" applyNumberFormat="1" applyFont="1" applyAlignment="1" applyProtection="1">
      <alignment vertical="center"/>
    </xf>
    <xf numFmtId="168" fontId="5" fillId="0" borderId="0" xfId="12" quotePrefix="1" applyFont="1" applyAlignment="1">
      <alignment horizontal="right" vertical="center" readingOrder="2"/>
    </xf>
    <xf numFmtId="168" fontId="10" fillId="0" borderId="0" xfId="12" quotePrefix="1" applyFont="1" applyAlignment="1" applyProtection="1">
      <alignment horizontal="left" vertical="center"/>
    </xf>
    <xf numFmtId="170" fontId="5" fillId="0" borderId="0" xfId="0" applyNumberFormat="1" applyFont="1" applyAlignment="1">
      <alignment horizontal="right" vertical="center"/>
    </xf>
    <xf numFmtId="166" fontId="5" fillId="0" borderId="0" xfId="0" applyFont="1" applyBorder="1" applyAlignment="1">
      <alignment vertical="center"/>
    </xf>
    <xf numFmtId="166" fontId="5" fillId="2" borderId="0" xfId="0" applyFont="1" applyFill="1" applyAlignment="1">
      <alignment vertical="center"/>
    </xf>
    <xf numFmtId="166" fontId="13" fillId="2" borderId="0" xfId="0" applyFont="1" applyFill="1" applyAlignment="1">
      <alignment vertical="center"/>
    </xf>
    <xf numFmtId="166" fontId="5" fillId="0" borderId="0" xfId="0" quotePrefix="1" applyFont="1" applyAlignment="1">
      <alignment horizontal="right" vertical="center" readingOrder="2"/>
    </xf>
    <xf numFmtId="166" fontId="24" fillId="0" borderId="0" xfId="0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13" fillId="3" borderId="0" xfId="0" applyNumberFormat="1" applyFont="1" applyFill="1" applyBorder="1" applyAlignment="1">
      <alignment vertical="center"/>
    </xf>
    <xf numFmtId="0" fontId="4" fillId="4" borderId="0" xfId="0" applyNumberFormat="1" applyFont="1" applyFill="1" applyBorder="1" applyAlignment="1">
      <alignment vertical="center"/>
    </xf>
    <xf numFmtId="168" fontId="5" fillId="0" borderId="0" xfId="13" applyFont="1" applyAlignment="1" applyProtection="1">
      <alignment horizontal="left" vertical="center"/>
    </xf>
    <xf numFmtId="168" fontId="18" fillId="0" borderId="0" xfId="13" applyFont="1" applyAlignment="1" applyProtection="1">
      <alignment horizontal="left" vertical="center"/>
    </xf>
    <xf numFmtId="166" fontId="14" fillId="0" borderId="0" xfId="0" applyFont="1" applyAlignment="1">
      <alignment horizontal="right" vertical="center" readingOrder="2"/>
    </xf>
    <xf numFmtId="4" fontId="5" fillId="0" borderId="0" xfId="0" applyNumberFormat="1" applyFont="1" applyAlignment="1" applyProtection="1">
      <alignment horizontal="left" vertical="center"/>
    </xf>
    <xf numFmtId="4" fontId="4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Fill="1" applyBorder="1" applyAlignment="1">
      <alignment vertical="center"/>
    </xf>
    <xf numFmtId="166" fontId="16" fillId="0" borderId="0" xfId="0" applyFont="1" applyAlignment="1">
      <alignment vertical="center"/>
    </xf>
    <xf numFmtId="168" fontId="4" fillId="0" borderId="0" xfId="13" applyFont="1" applyAlignment="1" applyProtection="1">
      <alignment horizontal="left" vertical="center"/>
    </xf>
    <xf numFmtId="168" fontId="11" fillId="0" borderId="0" xfId="13" applyFont="1" applyAlignment="1" applyProtection="1">
      <alignment horizontal="center" vertical="center"/>
    </xf>
    <xf numFmtId="171" fontId="4" fillId="0" borderId="0" xfId="13" applyNumberFormat="1" applyFont="1" applyAlignment="1">
      <alignment horizontal="right" vertical="center"/>
    </xf>
    <xf numFmtId="168" fontId="4" fillId="0" borderId="0" xfId="12" quotePrefix="1" applyFont="1" applyAlignment="1" applyProtection="1">
      <alignment horizontal="right" vertical="center"/>
    </xf>
    <xf numFmtId="168" fontId="5" fillId="0" borderId="0" xfId="13" quotePrefix="1" applyFont="1" applyAlignment="1" applyProtection="1">
      <alignment horizontal="right" vertical="center"/>
    </xf>
    <xf numFmtId="166" fontId="5" fillId="0" borderId="0" xfId="0" applyFont="1" applyAlignment="1" applyProtection="1">
      <alignment horizontal="right" vertical="center"/>
    </xf>
    <xf numFmtId="166" fontId="5" fillId="0" borderId="0" xfId="0" quotePrefix="1" applyFont="1" applyAlignment="1" applyProtection="1">
      <alignment horizontal="right" vertical="center"/>
    </xf>
    <xf numFmtId="4" fontId="4" fillId="0" borderId="0" xfId="0" applyNumberFormat="1" applyFont="1" applyAlignment="1">
      <alignment horizontal="right" vertical="center"/>
    </xf>
    <xf numFmtId="169" fontId="4" fillId="5" borderId="0" xfId="0" applyNumberFormat="1" applyFont="1" applyFill="1" applyAlignment="1" applyProtection="1">
      <alignment horizontal="right" vertical="center"/>
    </xf>
    <xf numFmtId="166" fontId="5" fillId="5" borderId="0" xfId="0" applyFont="1" applyFill="1" applyAlignment="1">
      <alignment vertical="center"/>
    </xf>
    <xf numFmtId="4" fontId="4" fillId="5" borderId="0" xfId="0" applyNumberFormat="1" applyFont="1" applyFill="1" applyAlignment="1">
      <alignment horizontal="right" vertical="center"/>
    </xf>
    <xf numFmtId="3" fontId="4" fillId="5" borderId="0" xfId="0" applyNumberFormat="1" applyFont="1" applyFill="1" applyAlignment="1">
      <alignment horizontal="right" vertical="center"/>
    </xf>
    <xf numFmtId="166" fontId="5" fillId="5" borderId="0" xfId="0" applyFont="1" applyFill="1" applyAlignment="1">
      <alignment horizontal="right" vertical="center"/>
    </xf>
    <xf numFmtId="3" fontId="5" fillId="5" borderId="0" xfId="0" applyNumberFormat="1" applyFont="1" applyFill="1" applyAlignment="1">
      <alignment horizontal="right" vertical="center"/>
    </xf>
    <xf numFmtId="4" fontId="5" fillId="5" borderId="0" xfId="0" applyNumberFormat="1" applyFont="1" applyFill="1" applyAlignment="1">
      <alignment horizontal="right" vertical="center"/>
    </xf>
    <xf numFmtId="177" fontId="5" fillId="5" borderId="0" xfId="5" applyNumberFormat="1" applyFont="1" applyFill="1" applyAlignment="1">
      <alignment horizontal="right" vertical="center"/>
    </xf>
    <xf numFmtId="177" fontId="4" fillId="5" borderId="0" xfId="5" applyNumberFormat="1" applyFont="1" applyFill="1" applyAlignment="1">
      <alignment horizontal="right" vertical="center"/>
    </xf>
    <xf numFmtId="2" fontId="4" fillId="5" borderId="0" xfId="14" applyNumberFormat="1" applyFont="1" applyFill="1" applyAlignment="1">
      <alignment horizontal="right" vertical="center"/>
    </xf>
    <xf numFmtId="168" fontId="5" fillId="5" borderId="0" xfId="12" applyFont="1" applyFill="1" applyAlignment="1">
      <alignment horizontal="right" vertical="center"/>
    </xf>
    <xf numFmtId="171" fontId="4" fillId="0" borderId="0" xfId="0" applyNumberFormat="1" applyFont="1" applyAlignment="1" applyProtection="1">
      <alignment horizontal="right" vertical="center"/>
    </xf>
    <xf numFmtId="3" fontId="4" fillId="0" borderId="0" xfId="0" applyNumberFormat="1" applyFont="1" applyAlignment="1" applyProtection="1">
      <alignment horizontal="right" vertical="center" wrapText="1"/>
    </xf>
    <xf numFmtId="3" fontId="5" fillId="0" borderId="0" xfId="0" applyNumberFormat="1" applyFont="1" applyAlignment="1">
      <alignment horizontal="right" vertical="center" wrapText="1"/>
    </xf>
    <xf numFmtId="168" fontId="5" fillId="0" borderId="0" xfId="12" applyFont="1" applyAlignment="1">
      <alignment horizontal="right" vertical="center" wrapText="1"/>
    </xf>
    <xf numFmtId="3" fontId="5" fillId="0" borderId="0" xfId="0" applyNumberFormat="1" applyFont="1" applyAlignment="1">
      <alignment horizontal="right" vertical="center" wrapText="1" readingOrder="1"/>
    </xf>
    <xf numFmtId="3" fontId="5" fillId="0" borderId="0" xfId="13" applyNumberFormat="1" applyFont="1" applyAlignment="1" applyProtection="1">
      <alignment horizontal="right" vertical="center" wrapText="1"/>
    </xf>
    <xf numFmtId="3" fontId="4" fillId="0" borderId="0" xfId="12" applyNumberFormat="1" applyFont="1" applyAlignment="1">
      <alignment horizontal="right" vertical="center" wrapText="1"/>
    </xf>
    <xf numFmtId="171" fontId="5" fillId="0" borderId="0" xfId="12" applyNumberFormat="1" applyFont="1" applyAlignment="1">
      <alignment horizontal="right" vertical="center" wrapText="1"/>
    </xf>
    <xf numFmtId="171" fontId="5" fillId="5" borderId="0" xfId="5" applyNumberFormat="1" applyFont="1" applyFill="1" applyAlignment="1">
      <alignment horizontal="right" vertical="center" wrapText="1"/>
    </xf>
    <xf numFmtId="171" fontId="5" fillId="5" borderId="0" xfId="12" applyNumberFormat="1" applyFont="1" applyFill="1" applyAlignment="1">
      <alignment horizontal="right" vertical="center" wrapText="1"/>
    </xf>
    <xf numFmtId="171" fontId="4" fillId="0" borderId="0" xfId="12" applyNumberFormat="1" applyFont="1" applyAlignment="1">
      <alignment horizontal="right" vertical="center" wrapText="1"/>
    </xf>
    <xf numFmtId="3" fontId="25" fillId="0" borderId="0" xfId="13" applyNumberFormat="1" applyFont="1" applyAlignment="1" applyProtection="1">
      <alignment horizontal="right" vertical="center" wrapText="1"/>
    </xf>
    <xf numFmtId="4" fontId="4" fillId="6" borderId="0" xfId="0" applyNumberFormat="1" applyFont="1" applyFill="1" applyBorder="1" applyAlignment="1">
      <alignment horizontal="right" vertical="center" wrapText="1"/>
    </xf>
    <xf numFmtId="171" fontId="5" fillId="0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 readingOrder="1"/>
    </xf>
    <xf numFmtId="165" fontId="4" fillId="0" borderId="0" xfId="5" applyFont="1" applyAlignment="1" applyProtection="1">
      <alignment horizontal="right" vertical="center" wrapText="1"/>
    </xf>
    <xf numFmtId="4" fontId="5" fillId="5" borderId="0" xfId="0" applyNumberFormat="1" applyFont="1" applyFill="1" applyBorder="1" applyAlignment="1">
      <alignment horizontal="right" vertical="center" wrapText="1"/>
    </xf>
    <xf numFmtId="171" fontId="5" fillId="0" borderId="0" xfId="12" applyNumberFormat="1" applyFont="1" applyAlignment="1">
      <alignment horizontal="right" vertical="center"/>
    </xf>
    <xf numFmtId="177" fontId="4" fillId="0" borderId="0" xfId="5" quotePrefix="1" applyNumberFormat="1" applyFont="1" applyAlignment="1" applyProtection="1">
      <alignment horizontal="right" vertical="center"/>
    </xf>
    <xf numFmtId="177" fontId="5" fillId="0" borderId="0" xfId="5" applyNumberFormat="1" applyFont="1" applyAlignment="1" applyProtection="1">
      <alignment horizontal="right" vertical="center"/>
    </xf>
    <xf numFmtId="166" fontId="26" fillId="0" borderId="0" xfId="0" applyFont="1" applyAlignment="1" applyProtection="1">
      <alignment horizontal="left" vertical="center"/>
    </xf>
    <xf numFmtId="166" fontId="26" fillId="0" borderId="0" xfId="0" applyFont="1" applyAlignment="1">
      <alignment vertical="center"/>
    </xf>
    <xf numFmtId="166" fontId="18" fillId="0" borderId="0" xfId="0" applyFont="1" applyAlignment="1">
      <alignment vertical="center"/>
    </xf>
    <xf numFmtId="166" fontId="26" fillId="0" borderId="0" xfId="0" quotePrefix="1" applyFont="1" applyAlignment="1" applyProtection="1">
      <alignment horizontal="left" vertical="center"/>
    </xf>
    <xf numFmtId="3" fontId="18" fillId="0" borderId="0" xfId="5" quotePrefix="1" applyNumberFormat="1" applyFont="1" applyAlignment="1" applyProtection="1">
      <alignment horizontal="right" vertical="center"/>
    </xf>
    <xf numFmtId="172" fontId="18" fillId="0" borderId="0" xfId="0" applyNumberFormat="1" applyFont="1" applyAlignment="1" applyProtection="1">
      <alignment horizontal="right" vertical="center"/>
    </xf>
    <xf numFmtId="3" fontId="26" fillId="0" borderId="0" xfId="5" quotePrefix="1" applyNumberFormat="1" applyFont="1" applyAlignment="1" applyProtection="1">
      <alignment horizontal="right" vertical="center"/>
    </xf>
    <xf numFmtId="177" fontId="5" fillId="0" borderId="0" xfId="5" quotePrefix="1" applyNumberFormat="1" applyFont="1" applyAlignment="1" applyProtection="1">
      <alignment horizontal="right" vertical="center"/>
    </xf>
    <xf numFmtId="165" fontId="4" fillId="0" borderId="0" xfId="5" quotePrefix="1" applyFont="1" applyAlignment="1" applyProtection="1">
      <alignment horizontal="right" vertical="center" wrapText="1"/>
    </xf>
    <xf numFmtId="166" fontId="4" fillId="0" borderId="0" xfId="0" quotePrefix="1" applyFont="1" applyAlignment="1" applyProtection="1">
      <alignment horizontal="right" vertical="center" wrapText="1"/>
    </xf>
    <xf numFmtId="166" fontId="4" fillId="5" borderId="0" xfId="0" applyFont="1" applyFill="1" applyAlignment="1" applyProtection="1">
      <alignment horizontal="right" vertical="center"/>
    </xf>
    <xf numFmtId="166" fontId="12" fillId="0" borderId="0" xfId="0" applyNumberFormat="1" applyFont="1" applyAlignment="1">
      <alignment horizontal="right" vertical="center" readingOrder="1"/>
    </xf>
    <xf numFmtId="0" fontId="5" fillId="0" borderId="0" xfId="0" applyNumberFormat="1" applyFont="1" applyFill="1" applyBorder="1" applyAlignment="1">
      <alignment horizontal="right" vertical="center"/>
    </xf>
    <xf numFmtId="166" fontId="4" fillId="5" borderId="0" xfId="0" applyFont="1" applyFill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3" fontId="18" fillId="0" borderId="0" xfId="0" applyNumberFormat="1" applyFont="1" applyAlignment="1">
      <alignment horizontal="right" vertical="center"/>
    </xf>
    <xf numFmtId="3" fontId="5" fillId="0" borderId="0" xfId="12" applyNumberFormat="1" applyFont="1" applyAlignment="1">
      <alignment horizontal="right" vertical="center"/>
    </xf>
    <xf numFmtId="3" fontId="25" fillId="0" borderId="0" xfId="13" applyNumberFormat="1" applyFont="1" applyAlignment="1" applyProtection="1">
      <alignment horizontal="right" vertical="center"/>
    </xf>
    <xf numFmtId="3" fontId="5" fillId="0" borderId="0" xfId="13" applyNumberFormat="1" applyFont="1" applyAlignment="1" applyProtection="1">
      <alignment horizontal="right" vertical="center"/>
    </xf>
    <xf numFmtId="3" fontId="5" fillId="0" borderId="0" xfId="13" applyNumberFormat="1" applyFont="1" applyAlignment="1">
      <alignment horizontal="right" vertical="center"/>
    </xf>
    <xf numFmtId="3" fontId="5" fillId="2" borderId="0" xfId="13" applyNumberFormat="1" applyFont="1" applyFill="1" applyAlignment="1">
      <alignment horizontal="right" vertical="center"/>
    </xf>
    <xf numFmtId="166" fontId="4" fillId="5" borderId="0" xfId="0" quotePrefix="1" applyFont="1" applyFill="1" applyAlignment="1" applyProtection="1">
      <alignment horizontal="left" vertical="center"/>
    </xf>
    <xf numFmtId="166" fontId="5" fillId="5" borderId="0" xfId="0" quotePrefix="1" applyFont="1" applyFill="1" applyAlignment="1" applyProtection="1">
      <alignment horizontal="left" vertical="center"/>
    </xf>
    <xf numFmtId="182" fontId="5" fillId="0" borderId="0" xfId="5" applyNumberFormat="1" applyFont="1" applyAlignment="1">
      <alignment horizontal="right" vertical="center"/>
    </xf>
    <xf numFmtId="168" fontId="8" fillId="0" borderId="0" xfId="12" applyFont="1" applyAlignment="1">
      <alignment horizontal="right" vertical="center" readingOrder="2"/>
    </xf>
    <xf numFmtId="166" fontId="8" fillId="0" borderId="0" xfId="0" applyFont="1" applyAlignment="1">
      <alignment horizontal="right" vertical="center" readingOrder="2"/>
    </xf>
    <xf numFmtId="165" fontId="4" fillId="0" borderId="0" xfId="5" applyFont="1" applyAlignment="1">
      <alignment vertical="center"/>
    </xf>
    <xf numFmtId="177" fontId="18" fillId="0" borderId="0" xfId="5" applyNumberFormat="1" applyFont="1" applyAlignment="1">
      <alignment vertical="center"/>
    </xf>
    <xf numFmtId="0" fontId="4" fillId="0" borderId="0" xfId="0" applyNumberFormat="1" applyFont="1" applyAlignment="1">
      <alignment horizontal="right" vertical="center"/>
    </xf>
    <xf numFmtId="165" fontId="4" fillId="0" borderId="0" xfId="5" quotePrefix="1" applyFont="1" applyAlignment="1" applyProtection="1">
      <alignment horizontal="left" vertical="center"/>
    </xf>
    <xf numFmtId="177" fontId="5" fillId="0" borderId="0" xfId="5" applyNumberFormat="1" applyFont="1" applyAlignment="1" applyProtection="1">
      <alignment horizontal="left" vertical="center"/>
    </xf>
    <xf numFmtId="3" fontId="26" fillId="0" borderId="0" xfId="0" applyNumberFormat="1" applyFont="1" applyAlignment="1">
      <alignment horizontal="right" vertical="center"/>
    </xf>
    <xf numFmtId="177" fontId="5" fillId="0" borderId="0" xfId="5" applyNumberFormat="1" applyFont="1" applyFill="1" applyAlignment="1">
      <alignment horizontal="right" vertical="center"/>
    </xf>
    <xf numFmtId="166" fontId="8" fillId="0" borderId="0" xfId="11" applyFont="1" applyBorder="1" applyAlignment="1" applyProtection="1">
      <alignment horizontal="left" vertical="center"/>
    </xf>
    <xf numFmtId="166" fontId="8" fillId="0" borderId="0" xfId="11" applyFont="1" applyBorder="1" applyAlignment="1">
      <alignment vertical="center"/>
    </xf>
    <xf numFmtId="166" fontId="9" fillId="0" borderId="0" xfId="11" applyFont="1" applyBorder="1" applyAlignment="1">
      <alignment vertical="center" readingOrder="2"/>
    </xf>
    <xf numFmtId="166" fontId="5" fillId="0" borderId="0" xfId="11" applyFont="1" applyBorder="1" applyAlignment="1">
      <alignment vertical="center"/>
    </xf>
    <xf numFmtId="166" fontId="5" fillId="0" borderId="0" xfId="11" applyFont="1" applyBorder="1" applyAlignment="1">
      <alignment horizontal="right" vertical="center" readingOrder="2"/>
    </xf>
    <xf numFmtId="166" fontId="6" fillId="0" borderId="0" xfId="11" applyFont="1" applyBorder="1" applyAlignment="1" applyProtection="1">
      <alignment horizontal="left" vertical="center"/>
    </xf>
    <xf numFmtId="166" fontId="8" fillId="0" borderId="0" xfId="11" applyFont="1" applyBorder="1" applyAlignment="1">
      <alignment horizontal="right" vertical="center" readingOrder="2"/>
    </xf>
    <xf numFmtId="168" fontId="6" fillId="0" borderId="0" xfId="13" applyFont="1" applyBorder="1" applyAlignment="1" applyProtection="1">
      <alignment horizontal="left" vertical="center"/>
    </xf>
    <xf numFmtId="168" fontId="5" fillId="0" borderId="0" xfId="13" applyFont="1" applyBorder="1" applyAlignment="1">
      <alignment vertical="center"/>
    </xf>
    <xf numFmtId="168" fontId="6" fillId="0" borderId="0" xfId="13" quotePrefix="1" applyFont="1" applyBorder="1" applyAlignment="1" applyProtection="1">
      <alignment horizontal="left" vertical="center"/>
    </xf>
    <xf numFmtId="166" fontId="11" fillId="0" borderId="0" xfId="11" applyFont="1" applyBorder="1" applyAlignment="1">
      <alignment vertical="center"/>
    </xf>
    <xf numFmtId="166" fontId="5" fillId="0" borderId="0" xfId="11" applyFont="1" applyBorder="1" applyAlignment="1">
      <alignment horizontal="right" vertical="center"/>
    </xf>
    <xf numFmtId="168" fontId="12" fillId="0" borderId="0" xfId="13" applyFont="1" applyBorder="1" applyAlignment="1">
      <alignment vertical="center"/>
    </xf>
    <xf numFmtId="168" fontId="4" fillId="0" borderId="0" xfId="13" quotePrefix="1" applyFont="1" applyBorder="1" applyAlignment="1" applyProtection="1">
      <alignment horizontal="right" vertical="center"/>
    </xf>
    <xf numFmtId="168" fontId="4" fillId="0" borderId="0" xfId="13" quotePrefix="1" applyFont="1" applyBorder="1" applyAlignment="1" applyProtection="1">
      <alignment horizontal="right" vertical="center" readingOrder="1"/>
    </xf>
    <xf numFmtId="183" fontId="4" fillId="0" borderId="0" xfId="5" applyNumberFormat="1" applyFont="1" applyBorder="1" applyAlignment="1" applyProtection="1">
      <alignment vertical="center"/>
    </xf>
    <xf numFmtId="168" fontId="4" fillId="0" borderId="0" xfId="13" applyFont="1" applyBorder="1" applyAlignment="1" applyProtection="1">
      <alignment horizontal="right" vertical="center"/>
    </xf>
    <xf numFmtId="185" fontId="4" fillId="0" borderId="0" xfId="5" applyNumberFormat="1" applyFont="1" applyBorder="1" applyAlignment="1" applyProtection="1">
      <alignment vertical="center"/>
    </xf>
    <xf numFmtId="166" fontId="4" fillId="0" borderId="0" xfId="11" applyFont="1" applyBorder="1" applyAlignment="1" applyProtection="1">
      <alignment horizontal="left" vertical="center"/>
    </xf>
    <xf numFmtId="3" fontId="4" fillId="0" borderId="0" xfId="11" applyNumberFormat="1" applyFont="1" applyBorder="1" applyAlignment="1">
      <alignment vertical="center"/>
    </xf>
    <xf numFmtId="4" fontId="4" fillId="0" borderId="0" xfId="11" applyNumberFormat="1" applyFont="1" applyBorder="1" applyAlignment="1">
      <alignment vertical="center"/>
    </xf>
    <xf numFmtId="166" fontId="11" fillId="0" borderId="0" xfId="11" applyFont="1" applyBorder="1" applyAlignment="1">
      <alignment horizontal="right" vertical="center" readingOrder="2"/>
    </xf>
    <xf numFmtId="168" fontId="5" fillId="0" borderId="0" xfId="13" applyFont="1" applyBorder="1" applyAlignment="1" applyProtection="1">
      <alignment horizontal="left" vertical="center"/>
    </xf>
    <xf numFmtId="3" fontId="5" fillId="0" borderId="0" xfId="11" applyNumberFormat="1" applyFont="1" applyBorder="1" applyAlignment="1">
      <alignment vertical="center"/>
    </xf>
    <xf numFmtId="4" fontId="5" fillId="0" borderId="0" xfId="11" applyNumberFormat="1" applyFont="1" applyBorder="1" applyAlignment="1">
      <alignment vertical="center"/>
    </xf>
    <xf numFmtId="166" fontId="12" fillId="0" borderId="0" xfId="11" quotePrefix="1" applyFont="1" applyBorder="1" applyAlignment="1">
      <alignment horizontal="right" vertical="center" readingOrder="2"/>
    </xf>
    <xf numFmtId="168" fontId="12" fillId="0" borderId="0" xfId="13" applyFont="1" applyBorder="1" applyAlignment="1" applyProtection="1">
      <alignment horizontal="left" vertical="center"/>
    </xf>
    <xf numFmtId="186" fontId="5" fillId="0" borderId="0" xfId="13" applyNumberFormat="1" applyFont="1" applyBorder="1" applyAlignment="1" applyProtection="1">
      <alignment horizontal="right" vertical="center"/>
    </xf>
    <xf numFmtId="186" fontId="5" fillId="0" borderId="0" xfId="13" applyNumberFormat="1" applyFont="1" applyBorder="1" applyAlignment="1" applyProtection="1">
      <alignment vertical="center"/>
    </xf>
    <xf numFmtId="165" fontId="5" fillId="0" borderId="0" xfId="5" applyFont="1" applyBorder="1" applyAlignment="1">
      <alignment horizontal="right" vertical="center" readingOrder="2"/>
    </xf>
    <xf numFmtId="166" fontId="6" fillId="0" borderId="0" xfId="11" quotePrefix="1" applyFont="1" applyBorder="1" applyAlignment="1" applyProtection="1">
      <alignment horizontal="left" vertical="center"/>
    </xf>
    <xf numFmtId="166" fontId="12" fillId="0" borderId="0" xfId="11" applyFont="1" applyBorder="1" applyAlignment="1">
      <alignment horizontal="right" vertical="center"/>
    </xf>
    <xf numFmtId="168" fontId="4" fillId="0" borderId="0" xfId="13" applyFont="1" applyBorder="1" applyAlignment="1" applyProtection="1">
      <alignment horizontal="right" vertical="center" readingOrder="2"/>
    </xf>
    <xf numFmtId="177" fontId="4" fillId="0" borderId="0" xfId="5" applyNumberFormat="1" applyFont="1" applyBorder="1" applyAlignment="1">
      <alignment horizontal="right" vertical="center"/>
    </xf>
    <xf numFmtId="177" fontId="4" fillId="0" borderId="0" xfId="5" applyNumberFormat="1" applyFont="1" applyBorder="1" applyAlignment="1" applyProtection="1">
      <alignment horizontal="right" vertical="center"/>
    </xf>
    <xf numFmtId="3" fontId="4" fillId="0" borderId="0" xfId="11" applyNumberFormat="1" applyFont="1" applyAlignment="1">
      <alignment horizontal="right" vertical="center"/>
    </xf>
    <xf numFmtId="4" fontId="4" fillId="0" borderId="0" xfId="11" applyNumberFormat="1" applyFont="1" applyBorder="1" applyAlignment="1">
      <alignment horizontal="right" vertical="center"/>
    </xf>
    <xf numFmtId="3" fontId="5" fillId="0" borderId="0" xfId="11" applyNumberFormat="1" applyFont="1" applyAlignment="1">
      <alignment horizontal="right" vertical="center"/>
    </xf>
    <xf numFmtId="4" fontId="5" fillId="0" borderId="0" xfId="11" applyNumberFormat="1" applyFont="1" applyBorder="1" applyAlignment="1">
      <alignment horizontal="right" vertical="center"/>
    </xf>
    <xf numFmtId="4" fontId="5" fillId="0" borderId="0" xfId="11" applyNumberFormat="1" applyFont="1" applyAlignment="1">
      <alignment horizontal="right" vertical="center"/>
    </xf>
    <xf numFmtId="4" fontId="4" fillId="0" borderId="0" xfId="11" applyNumberFormat="1" applyFont="1" applyAlignment="1">
      <alignment horizontal="right" vertical="center" wrapText="1"/>
    </xf>
    <xf numFmtId="172" fontId="5" fillId="0" borderId="0" xfId="11" applyNumberFormat="1" applyFont="1" applyAlignment="1" applyProtection="1">
      <alignment horizontal="left" vertical="center"/>
    </xf>
    <xf numFmtId="3" fontId="18" fillId="0" borderId="0" xfId="11" applyNumberFormat="1" applyFont="1" applyAlignment="1">
      <alignment horizontal="right" vertical="center"/>
    </xf>
    <xf numFmtId="166" fontId="11" fillId="0" borderId="0" xfId="11" applyFont="1" applyBorder="1" applyAlignment="1" applyProtection="1">
      <alignment horizontal="left" vertical="center"/>
    </xf>
    <xf numFmtId="4" fontId="5" fillId="0" borderId="0" xfId="11" applyNumberFormat="1" applyFont="1" applyAlignment="1">
      <alignment horizontal="right" vertical="center" wrapText="1"/>
    </xf>
    <xf numFmtId="186" fontId="4" fillId="0" borderId="0" xfId="11" applyNumberFormat="1" applyFont="1" applyBorder="1" applyAlignment="1" applyProtection="1">
      <alignment horizontal="right" vertical="center"/>
    </xf>
    <xf numFmtId="172" fontId="4" fillId="0" borderId="0" xfId="11" applyNumberFormat="1" applyFont="1" applyBorder="1" applyAlignment="1">
      <alignment horizontal="right" vertical="center"/>
    </xf>
    <xf numFmtId="166" fontId="4" fillId="0" borderId="0" xfId="11" applyFont="1" applyBorder="1" applyAlignment="1">
      <alignment horizontal="right" vertical="center"/>
    </xf>
    <xf numFmtId="166" fontId="10" fillId="0" borderId="0" xfId="11" quotePrefix="1" applyFont="1" applyBorder="1" applyAlignment="1" applyProtection="1">
      <alignment horizontal="left" vertical="center"/>
    </xf>
    <xf numFmtId="186" fontId="5" fillId="0" borderId="0" xfId="11" applyNumberFormat="1" applyFont="1" applyBorder="1" applyAlignment="1">
      <alignment horizontal="right" vertical="center"/>
    </xf>
    <xf numFmtId="166" fontId="5" fillId="0" borderId="0" xfId="11" quotePrefix="1" applyFont="1" applyBorder="1" applyAlignment="1">
      <alignment horizontal="right" vertical="center" readingOrder="2"/>
    </xf>
    <xf numFmtId="168" fontId="5" fillId="0" borderId="0" xfId="12" applyFont="1" applyFill="1" applyAlignment="1" applyProtection="1">
      <alignment horizontal="left" vertical="center"/>
    </xf>
    <xf numFmtId="0" fontId="27" fillId="0" borderId="0" xfId="22" applyFont="1" applyAlignment="1">
      <alignment horizontal="left" vertical="center" wrapText="1" readingOrder="1"/>
    </xf>
    <xf numFmtId="0" fontId="27" fillId="0" borderId="0" xfId="22" applyFont="1" applyAlignment="1">
      <alignment horizontal="right" vertical="center" wrapText="1" readingOrder="2"/>
    </xf>
    <xf numFmtId="0" fontId="29" fillId="0" borderId="0" xfId="22" applyFont="1" applyAlignment="1"/>
    <xf numFmtId="0" fontId="31" fillId="0" borderId="0" xfId="23" applyFont="1" applyAlignment="1" applyProtection="1">
      <alignment horizontal="left" vertical="center" wrapText="1" readingOrder="1"/>
    </xf>
    <xf numFmtId="43" fontId="31" fillId="0" borderId="0" xfId="23" applyNumberFormat="1" applyFont="1" applyAlignment="1" applyProtection="1">
      <alignment horizontal="right" vertical="center" wrapText="1" readingOrder="2"/>
    </xf>
    <xf numFmtId="0" fontId="32" fillId="0" borderId="0" xfId="22" applyFont="1" applyAlignment="1">
      <alignment horizontal="left" vertical="center" wrapText="1" readingOrder="1"/>
    </xf>
    <xf numFmtId="43" fontId="33" fillId="0" borderId="0" xfId="24" applyFont="1" applyAlignment="1">
      <alignment horizontal="right" vertical="center" wrapText="1" readingOrder="2"/>
    </xf>
    <xf numFmtId="0" fontId="1" fillId="0" borderId="0" xfId="22"/>
    <xf numFmtId="166" fontId="5" fillId="0" borderId="0" xfId="0" applyFont="1" applyAlignment="1" applyProtection="1">
      <alignment horizontal="left" vertical="center" indent="1"/>
    </xf>
    <xf numFmtId="166" fontId="5" fillId="0" borderId="0" xfId="0" applyFont="1" applyAlignment="1">
      <alignment horizontal="left" vertical="center" indent="1"/>
    </xf>
    <xf numFmtId="172" fontId="5" fillId="0" borderId="0" xfId="0" applyNumberFormat="1" applyFont="1" applyAlignment="1" applyProtection="1">
      <alignment horizontal="left" vertical="center" indent="1"/>
    </xf>
    <xf numFmtId="166" fontId="11" fillId="0" borderId="0" xfId="0" applyFont="1" applyAlignment="1" applyProtection="1">
      <alignment horizontal="left" vertical="center"/>
    </xf>
    <xf numFmtId="166" fontId="12" fillId="0" borderId="0" xfId="0" applyFont="1" applyAlignment="1">
      <alignment horizontal="right" vertical="center" indent="1" readingOrder="2"/>
    </xf>
    <xf numFmtId="166" fontId="12" fillId="0" borderId="0" xfId="0" applyFont="1" applyAlignment="1">
      <alignment horizontal="right" vertical="center" indent="1"/>
    </xf>
    <xf numFmtId="49" fontId="12" fillId="0" borderId="0" xfId="0" applyNumberFormat="1" applyFont="1" applyAlignment="1">
      <alignment horizontal="right" vertical="center" indent="1" readingOrder="2"/>
    </xf>
    <xf numFmtId="166" fontId="12" fillId="0" borderId="0" xfId="0" applyFont="1" applyAlignment="1">
      <alignment horizontal="right" vertical="center" indent="1" readingOrder="1"/>
    </xf>
    <xf numFmtId="166" fontId="12" fillId="0" borderId="0" xfId="0" applyNumberFormat="1" applyFont="1" applyAlignment="1">
      <alignment horizontal="right" vertical="center" indent="1" readingOrder="1"/>
    </xf>
    <xf numFmtId="184" fontId="5" fillId="0" borderId="0" xfId="21" applyNumberFormat="1" applyFont="1" applyFill="1" applyAlignment="1">
      <alignment horizontal="right" vertical="center"/>
    </xf>
    <xf numFmtId="184" fontId="4" fillId="0" borderId="0" xfId="21" applyNumberFormat="1" applyFont="1" applyFill="1" applyAlignment="1">
      <alignment horizontal="right" vertical="center"/>
    </xf>
    <xf numFmtId="177" fontId="5" fillId="0" borderId="0" xfId="5" applyNumberFormat="1" applyFont="1" applyAlignment="1" applyProtection="1">
      <alignment horizontal="right"/>
    </xf>
    <xf numFmtId="177" fontId="5" fillId="0" borderId="0" xfId="5" applyNumberFormat="1" applyFont="1" applyFill="1" applyAlignment="1" applyProtection="1">
      <alignment horizontal="right"/>
    </xf>
    <xf numFmtId="177" fontId="5" fillId="0" borderId="0" xfId="5" applyNumberFormat="1" applyFont="1" applyFill="1" applyAlignment="1">
      <alignment horizontal="right"/>
    </xf>
    <xf numFmtId="177" fontId="4" fillId="0" borderId="0" xfId="5" applyNumberFormat="1" applyFont="1" applyAlignment="1" applyProtection="1">
      <alignment horizontal="right"/>
    </xf>
    <xf numFmtId="168" fontId="12" fillId="0" borderId="0" xfId="12" applyFont="1" applyAlignment="1" applyProtection="1">
      <alignment horizontal="left" vertical="center"/>
    </xf>
    <xf numFmtId="168" fontId="12" fillId="0" borderId="0" xfId="13" applyFont="1" applyAlignment="1" applyProtection="1">
      <alignment horizontal="left" vertical="center"/>
    </xf>
    <xf numFmtId="168" fontId="12" fillId="0" borderId="0" xfId="12" applyFont="1" applyFill="1" applyAlignment="1" applyProtection="1">
      <alignment horizontal="left" vertical="center"/>
    </xf>
    <xf numFmtId="168" fontId="12" fillId="0" borderId="0" xfId="12" applyFont="1" applyFill="1" applyAlignment="1" applyProtection="1">
      <alignment horizontal="left" vertical="center" wrapText="1"/>
    </xf>
    <xf numFmtId="168" fontId="16" fillId="0" borderId="0" xfId="12" applyFont="1" applyAlignment="1">
      <alignment horizontal="right" vertical="center" readingOrder="2"/>
    </xf>
    <xf numFmtId="168" fontId="16" fillId="0" borderId="0" xfId="13" applyFont="1" applyAlignment="1">
      <alignment vertical="center"/>
    </xf>
    <xf numFmtId="168" fontId="16" fillId="0" borderId="0" xfId="12" applyFont="1" applyFill="1" applyAlignment="1">
      <alignment horizontal="right" vertical="center" readingOrder="2"/>
    </xf>
    <xf numFmtId="168" fontId="12" fillId="0" borderId="0" xfId="13" applyFont="1" applyFill="1" applyAlignment="1" applyProtection="1">
      <alignment horizontal="left" vertical="center"/>
    </xf>
    <xf numFmtId="168" fontId="16" fillId="0" borderId="0" xfId="12" applyFont="1" applyAlignment="1">
      <alignment vertical="center"/>
    </xf>
    <xf numFmtId="0" fontId="0" fillId="0" borderId="0" xfId="0" applyNumberFormat="1" applyFill="1" applyBorder="1" applyAlignment="1">
      <alignment horizontal="left" vertical="top"/>
    </xf>
    <xf numFmtId="166" fontId="11" fillId="0" borderId="0" xfId="0" quotePrefix="1" applyFont="1" applyAlignment="1" applyProtection="1">
      <alignment horizontal="left" vertical="center"/>
    </xf>
    <xf numFmtId="166" fontId="12" fillId="0" borderId="0" xfId="0" applyFont="1" applyAlignment="1" applyProtection="1">
      <alignment horizontal="left" vertical="center"/>
    </xf>
    <xf numFmtId="166" fontId="12" fillId="0" borderId="0" xfId="0" applyFont="1" applyAlignment="1" applyProtection="1">
      <alignment horizontal="left" vertical="center" readingOrder="1"/>
    </xf>
    <xf numFmtId="166" fontId="12" fillId="0" borderId="0" xfId="0" quotePrefix="1" applyFont="1" applyAlignment="1" applyProtection="1">
      <alignment horizontal="left" vertical="center"/>
    </xf>
    <xf numFmtId="0" fontId="12" fillId="0" borderId="0" xfId="0" applyNumberFormat="1" applyFont="1" applyFill="1" applyBorder="1" applyAlignment="1">
      <alignment vertical="center"/>
    </xf>
    <xf numFmtId="166" fontId="6" fillId="0" borderId="0" xfId="0" applyFont="1" applyAlignment="1">
      <alignment horizontal="right" vertical="center" readingOrder="2"/>
    </xf>
    <xf numFmtId="166" fontId="13" fillId="0" borderId="0" xfId="0" applyFont="1" applyAlignment="1" applyProtection="1">
      <alignment horizontal="left" vertical="center"/>
    </xf>
    <xf numFmtId="168" fontId="12" fillId="0" borderId="0" xfId="12" applyFont="1" applyAlignment="1" applyProtection="1">
      <alignment horizontal="left" vertical="center" wrapText="1"/>
    </xf>
    <xf numFmtId="177" fontId="18" fillId="0" borderId="0" xfId="5" applyNumberFormat="1" applyFont="1" applyAlignment="1" applyProtection="1">
      <alignment horizontal="right"/>
    </xf>
    <xf numFmtId="166" fontId="5" fillId="0" borderId="0" xfId="0" applyFont="1" applyFill="1" applyAlignment="1">
      <alignment horizontal="left" vertical="center" indent="1"/>
    </xf>
    <xf numFmtId="177" fontId="5" fillId="0" borderId="0" xfId="5" applyNumberFormat="1" applyFont="1" applyFill="1" applyAlignment="1" applyProtection="1">
      <alignment horizontal="left" vertical="center"/>
    </xf>
    <xf numFmtId="168" fontId="6" fillId="0" borderId="0" xfId="13" quotePrefix="1" applyFont="1" applyFill="1" applyAlignment="1" applyProtection="1">
      <alignment horizontal="left" vertical="center"/>
    </xf>
    <xf numFmtId="177" fontId="4" fillId="0" borderId="0" xfId="5" applyNumberFormat="1" applyFont="1" applyFill="1" applyAlignment="1">
      <alignment horizontal="right" vertical="center" wrapText="1"/>
    </xf>
    <xf numFmtId="177" fontId="5" fillId="0" borderId="0" xfId="5" applyNumberFormat="1" applyFont="1" applyFill="1" applyAlignment="1" applyProtection="1">
      <alignment horizontal="right" vertical="center"/>
    </xf>
    <xf numFmtId="184" fontId="18" fillId="0" borderId="0" xfId="0" applyNumberFormat="1" applyFont="1" applyAlignment="1">
      <alignment horizontal="right" vertical="center"/>
    </xf>
    <xf numFmtId="0" fontId="4" fillId="0" borderId="0" xfId="0" applyNumberFormat="1" applyFont="1" applyFill="1" applyAlignment="1">
      <alignment horizontal="right" vertical="center" readingOrder="1"/>
    </xf>
    <xf numFmtId="2" fontId="4" fillId="0" borderId="0" xfId="0" quotePrefix="1" applyNumberFormat="1" applyFont="1" applyAlignment="1" applyProtection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4" fontId="4" fillId="0" borderId="0" xfId="0" applyNumberFormat="1" applyFont="1" applyFill="1" applyAlignment="1">
      <alignment vertical="center"/>
    </xf>
    <xf numFmtId="166" fontId="13" fillId="0" borderId="0" xfId="0" quotePrefix="1" applyFont="1" applyFill="1" applyAlignment="1">
      <alignment horizontal="right" vertical="center" readingOrder="2"/>
    </xf>
    <xf numFmtId="166" fontId="13" fillId="0" borderId="0" xfId="0" applyFont="1" applyFill="1" applyAlignment="1">
      <alignment horizontal="right" vertical="center" readingOrder="2"/>
    </xf>
    <xf numFmtId="177" fontId="4" fillId="0" borderId="0" xfId="5" applyNumberFormat="1" applyFont="1" applyBorder="1" applyAlignment="1">
      <alignment horizontal="right" vertical="center" readingOrder="1"/>
    </xf>
    <xf numFmtId="177" fontId="4" fillId="5" borderId="0" xfId="5" applyNumberFormat="1" applyFont="1" applyFill="1" applyBorder="1" applyAlignment="1" applyProtection="1">
      <alignment horizontal="right" vertical="center"/>
    </xf>
    <xf numFmtId="4" fontId="5" fillId="5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Border="1" applyAlignment="1">
      <alignment horizontal="right" vertical="center"/>
    </xf>
    <xf numFmtId="166" fontId="5" fillId="2" borderId="0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8" fontId="5" fillId="0" borderId="0" xfId="12" applyFont="1" applyBorder="1" applyAlignment="1" applyProtection="1">
      <alignment horizontal="left" vertical="center"/>
    </xf>
    <xf numFmtId="168" fontId="18" fillId="0" borderId="0" xfId="13" applyFont="1" applyBorder="1" applyAlignment="1" applyProtection="1">
      <alignment horizontal="left" vertical="center"/>
    </xf>
    <xf numFmtId="183" fontId="5" fillId="0" borderId="0" xfId="5" applyNumberFormat="1" applyFont="1" applyFill="1" applyAlignment="1">
      <alignment horizontal="right"/>
    </xf>
    <xf numFmtId="168" fontId="5" fillId="0" borderId="0" xfId="12" applyFont="1" applyFill="1" applyAlignment="1">
      <alignment vertical="center"/>
    </xf>
    <xf numFmtId="183" fontId="5" fillId="0" borderId="0" xfId="12" applyNumberFormat="1" applyFont="1" applyFill="1" applyAlignment="1">
      <alignment horizontal="right" vertical="center"/>
    </xf>
    <xf numFmtId="168" fontId="11" fillId="0" borderId="0" xfId="12" applyFont="1" applyFill="1" applyAlignment="1" applyProtection="1">
      <alignment horizontal="left" vertical="center"/>
    </xf>
    <xf numFmtId="3" fontId="4" fillId="0" borderId="0" xfId="12" applyNumberFormat="1" applyFont="1" applyFill="1" applyAlignment="1">
      <alignment horizontal="right" vertical="center" wrapText="1"/>
    </xf>
    <xf numFmtId="183" fontId="4" fillId="0" borderId="0" xfId="12" applyNumberFormat="1" applyFont="1" applyFill="1" applyAlignment="1">
      <alignment horizontal="right" vertical="center" wrapText="1"/>
    </xf>
    <xf numFmtId="166" fontId="12" fillId="0" borderId="0" xfId="0" applyFont="1"/>
    <xf numFmtId="4" fontId="18" fillId="0" borderId="0" xfId="0" applyNumberFormat="1" applyFont="1" applyFill="1" applyAlignment="1">
      <alignment horizontal="right" vertical="center"/>
    </xf>
    <xf numFmtId="188" fontId="11" fillId="0" borderId="0" xfId="5" applyNumberFormat="1" applyFont="1" applyAlignment="1" applyProtection="1">
      <alignment horizontal="left" vertical="center"/>
    </xf>
    <xf numFmtId="3" fontId="4" fillId="0" borderId="0" xfId="0" applyNumberFormat="1" applyFont="1" applyFill="1" applyAlignment="1">
      <alignment vertical="center"/>
    </xf>
    <xf numFmtId="166" fontId="4" fillId="0" borderId="0" xfId="0" applyFont="1" applyFill="1" applyAlignment="1" applyProtection="1">
      <alignment horizontal="left" vertical="center"/>
    </xf>
    <xf numFmtId="166" fontId="4" fillId="0" borderId="0" xfId="0" quotePrefix="1" applyFont="1" applyFill="1" applyAlignment="1" applyProtection="1">
      <alignment horizontal="left" vertical="center"/>
    </xf>
    <xf numFmtId="166" fontId="12" fillId="0" borderId="0" xfId="0" applyFont="1" applyFill="1" applyAlignment="1">
      <alignment vertical="center"/>
    </xf>
    <xf numFmtId="166" fontId="5" fillId="0" borderId="0" xfId="0" quotePrefix="1" applyFont="1" applyFill="1" applyAlignment="1" applyProtection="1">
      <alignment horizontal="left" vertical="center"/>
    </xf>
    <xf numFmtId="4" fontId="18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right" vertical="center"/>
    </xf>
    <xf numFmtId="3" fontId="26" fillId="0" borderId="0" xfId="0" applyNumberFormat="1" applyFont="1" applyFill="1" applyAlignment="1">
      <alignment horizontal="right" vertical="center"/>
    </xf>
    <xf numFmtId="166" fontId="12" fillId="0" borderId="0" xfId="0" applyFont="1" applyFill="1" applyAlignment="1">
      <alignment horizontal="right" vertical="center" indent="1" readingOrder="1"/>
    </xf>
    <xf numFmtId="165" fontId="5" fillId="0" borderId="0" xfId="5" applyFont="1" applyFill="1" applyBorder="1" applyAlignment="1"/>
    <xf numFmtId="166" fontId="5" fillId="0" borderId="0" xfId="0" applyFont="1" applyAlignment="1">
      <alignment horizontal="right"/>
    </xf>
    <xf numFmtId="165" fontId="8" fillId="0" borderId="0" xfId="5" applyFont="1" applyFill="1" applyAlignment="1" applyProtection="1">
      <alignment horizontal="left" vertical="center"/>
    </xf>
    <xf numFmtId="165" fontId="5" fillId="0" borderId="0" xfId="5" applyFont="1" applyFill="1" applyAlignment="1">
      <alignment vertical="center"/>
    </xf>
    <xf numFmtId="165" fontId="6" fillId="0" borderId="0" xfId="5" quotePrefix="1" applyFont="1" applyFill="1" applyAlignment="1" applyProtection="1">
      <alignment horizontal="left" vertical="center"/>
    </xf>
    <xf numFmtId="165" fontId="5" fillId="0" borderId="0" xfId="5" applyFont="1" applyFill="1" applyAlignment="1"/>
    <xf numFmtId="165" fontId="10" fillId="0" borderId="0" xfId="5" quotePrefix="1" applyFont="1" applyFill="1" applyAlignment="1" applyProtection="1">
      <alignment horizontal="left" vertical="center"/>
    </xf>
    <xf numFmtId="166" fontId="5" fillId="0" borderId="0" xfId="0" applyFont="1" applyFill="1" applyAlignment="1">
      <alignment vertical="center"/>
    </xf>
    <xf numFmtId="0" fontId="6" fillId="3" borderId="0" xfId="0" applyNumberFormat="1" applyFont="1" applyFill="1" applyBorder="1" applyAlignment="1"/>
    <xf numFmtId="0" fontId="6" fillId="3" borderId="0" xfId="0" applyNumberFormat="1" applyFont="1" applyFill="1" applyBorder="1" applyAlignment="1">
      <alignment horizontal="right"/>
    </xf>
    <xf numFmtId="166" fontId="5" fillId="0" borderId="0" xfId="0" applyFont="1" applyBorder="1" applyAlignment="1"/>
    <xf numFmtId="165" fontId="5" fillId="0" borderId="0" xfId="5" applyFont="1" applyBorder="1" applyAlignment="1"/>
    <xf numFmtId="166" fontId="5" fillId="0" borderId="0" xfId="0" applyFont="1" applyBorder="1" applyAlignment="1">
      <alignment horizontal="right"/>
    </xf>
    <xf numFmtId="166" fontId="5" fillId="0" borderId="0" xfId="0" applyFont="1" applyAlignment="1"/>
    <xf numFmtId="166" fontId="5" fillId="5" borderId="0" xfId="0" applyFont="1" applyFill="1" applyAlignment="1"/>
    <xf numFmtId="166" fontId="16" fillId="0" borderId="0" xfId="0" applyFont="1" applyFill="1" applyAlignment="1">
      <alignment horizontal="right" vertical="center" readingOrder="2"/>
    </xf>
    <xf numFmtId="3" fontId="5" fillId="0" borderId="0" xfId="12" applyNumberFormat="1" applyFont="1" applyFill="1" applyAlignment="1">
      <alignment horizontal="right" vertical="center"/>
    </xf>
    <xf numFmtId="168" fontId="4" fillId="0" borderId="0" xfId="13" applyFont="1" applyAlignment="1" applyProtection="1">
      <alignment horizontal="right" vertical="center"/>
    </xf>
    <xf numFmtId="165" fontId="5" fillId="0" borderId="0" xfId="5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horizontal="right" vertical="center"/>
    </xf>
    <xf numFmtId="0" fontId="12" fillId="0" borderId="3" xfId="0" applyNumberFormat="1" applyFont="1" applyFill="1" applyBorder="1" applyAlignment="1">
      <alignment horizontal="right" vertical="center"/>
    </xf>
    <xf numFmtId="0" fontId="12" fillId="0" borderId="2" xfId="0" applyNumberFormat="1" applyFont="1" applyFill="1" applyBorder="1" applyAlignment="1">
      <alignment horizontal="right" vertical="center"/>
    </xf>
    <xf numFmtId="168" fontId="12" fillId="0" borderId="0" xfId="12" applyFont="1" applyBorder="1" applyAlignment="1">
      <alignment horizontal="right" vertical="center" readingOrder="2"/>
    </xf>
    <xf numFmtId="0" fontId="12" fillId="0" borderId="0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166" fontId="6" fillId="0" borderId="0" xfId="0" applyFont="1" applyFill="1" applyAlignment="1" applyProtection="1">
      <alignment horizontal="left" vertical="center"/>
    </xf>
    <xf numFmtId="188" fontId="11" fillId="0" borderId="0" xfId="5" applyNumberFormat="1" applyFont="1" applyFill="1" applyAlignment="1" applyProtection="1">
      <alignment horizontal="left" vertical="center"/>
    </xf>
    <xf numFmtId="166" fontId="4" fillId="0" borderId="0" xfId="0" applyFont="1" applyFill="1" applyAlignment="1" applyProtection="1">
      <alignment horizontal="right" vertical="center"/>
    </xf>
    <xf numFmtId="164" fontId="0" fillId="0" borderId="0" xfId="5" applyNumberFormat="1" applyFont="1" applyFill="1" applyBorder="1" applyAlignment="1">
      <alignment horizontal="left" vertical="center"/>
    </xf>
    <xf numFmtId="164" fontId="0" fillId="0" borderId="0" xfId="5" applyNumberFormat="1" applyFont="1" applyFill="1" applyBorder="1" applyAlignment="1">
      <alignment horizontal="left" vertical="top"/>
    </xf>
    <xf numFmtId="4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right" vertical="center"/>
    </xf>
    <xf numFmtId="3" fontId="5" fillId="0" borderId="0" xfId="12" applyNumberFormat="1" applyFont="1" applyFill="1" applyAlignment="1">
      <alignment horizontal="right"/>
    </xf>
    <xf numFmtId="189" fontId="4" fillId="0" borderId="0" xfId="5" applyNumberFormat="1" applyFont="1" applyAlignment="1">
      <alignment horizontal="right" readingOrder="1"/>
    </xf>
    <xf numFmtId="168" fontId="16" fillId="0" borderId="0" xfId="12" applyFont="1" applyFill="1" applyAlignment="1">
      <alignment horizontal="right" wrapText="1" readingOrder="2"/>
    </xf>
    <xf numFmtId="166" fontId="21" fillId="0" borderId="0" xfId="0" applyFont="1" applyAlignment="1">
      <alignment horizontal="center" vertical="center"/>
    </xf>
    <xf numFmtId="166" fontId="22" fillId="0" borderId="0" xfId="0" applyFont="1" applyAlignment="1">
      <alignment horizontal="center" vertical="center"/>
    </xf>
    <xf numFmtId="166" fontId="23" fillId="0" borderId="0" xfId="0" applyFont="1" applyAlignment="1">
      <alignment horizontal="center" vertical="center"/>
    </xf>
    <xf numFmtId="166" fontId="17" fillId="0" borderId="0" xfId="0" applyFont="1" applyAlignment="1">
      <alignment horizontal="center" vertical="center"/>
    </xf>
  </cellXfs>
  <cellStyles count="29">
    <cellStyle name="‏_x001d_ً½_x000c_'ے-_x000d_ ےU_x0001_ٌ_x0005_ˆ_x0008__x0007__x0001__x0001_" xfId="1"/>
    <cellStyle name="Comma [0]" xfId="2"/>
    <cellStyle name="Currency [0]" xfId="3"/>
    <cellStyle name="Euro" xfId="4"/>
    <cellStyle name="Lien hypertexte" xfId="23" builtinId="8"/>
    <cellStyle name="Milliers" xfId="5" builtinId="3"/>
    <cellStyle name="Milliers 10" xfId="25"/>
    <cellStyle name="Milliers 2" xfId="6"/>
    <cellStyle name="Milliers 3" xfId="24"/>
    <cellStyle name="Motif" xfId="7"/>
    <cellStyle name="MS_Arabic" xfId="8"/>
    <cellStyle name="Normal" xfId="0" builtinId="0"/>
    <cellStyle name="Normal 2" xfId="9"/>
    <cellStyle name="Normal 2 2" xfId="26"/>
    <cellStyle name="Normal 2 3" xfId="27"/>
    <cellStyle name="Normal 3" xfId="10"/>
    <cellStyle name="Normal 4" xfId="11"/>
    <cellStyle name="Normal 5" xfId="22"/>
    <cellStyle name="Normal 6" xfId="28"/>
    <cellStyle name="Normal_3" xfId="21"/>
    <cellStyle name="Normal_3-4" xfId="12"/>
    <cellStyle name="Normal_5-6" xfId="13"/>
    <cellStyle name="Pourcentage" xfId="14" builtinId="5"/>
    <cellStyle name="Pourcentage 3" xfId="15"/>
    <cellStyle name="عادي_agros99" xfId="16"/>
    <cellStyle name="عملة [0]_Book1" xfId="17"/>
    <cellStyle name="عملة_Bagraph" xfId="18"/>
    <cellStyle name="فاصلة [0]_Book1" xfId="19"/>
    <cellStyle name="فاصلة_Bagraph" xfId="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A808A8"/>
      <color rgb="FF4BEBEF"/>
      <color rgb="FF268A40"/>
      <color rgb="FFFA9CFA"/>
      <color rgb="FFFFFF99"/>
      <color rgb="FFAB15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uhatti/Desktop/Annuaire%202016/Documents%20and%20Settings/lbayoumi.DS/Desktop/Annuaire%202009/Commerce/Comm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1:O28"/>
  <sheetViews>
    <sheetView showGridLines="0" view="pageLayout" topLeftCell="A25" workbookViewId="0">
      <selection activeCell="B28" sqref="B28:O28"/>
    </sheetView>
  </sheetViews>
  <sheetFormatPr baseColWidth="10" defaultColWidth="9" defaultRowHeight="12.75"/>
  <cols>
    <col min="1" max="5" width="4.75" style="4" customWidth="1"/>
    <col min="6" max="12" width="9.625" style="4" customWidth="1"/>
    <col min="13" max="14" width="9" style="4"/>
    <col min="15" max="15" width="7.25" style="4" customWidth="1"/>
    <col min="16" max="16384" width="9" style="4"/>
  </cols>
  <sheetData>
    <row r="21" spans="1:15" ht="37.5">
      <c r="A21" s="336" t="s">
        <v>69</v>
      </c>
      <c r="B21" s="336"/>
      <c r="C21" s="336"/>
      <c r="D21" s="336"/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336"/>
    </row>
    <row r="23" spans="1:15" ht="58.5" customHeight="1">
      <c r="A23" s="337" t="s">
        <v>83</v>
      </c>
      <c r="B23" s="337"/>
      <c r="C23" s="337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37"/>
    </row>
    <row r="26" spans="1:15" ht="25.5">
      <c r="A26" s="338" t="s">
        <v>68</v>
      </c>
      <c r="B26" s="338"/>
      <c r="C26" s="338"/>
      <c r="D26" s="338"/>
      <c r="E26" s="338"/>
      <c r="F26" s="338"/>
      <c r="G26" s="338"/>
      <c r="H26" s="338"/>
      <c r="I26" s="338"/>
      <c r="J26" s="338"/>
      <c r="K26" s="338"/>
      <c r="L26" s="338"/>
      <c r="M26" s="338"/>
      <c r="N26" s="338"/>
      <c r="O26" s="338"/>
    </row>
    <row r="27" spans="1:15" ht="26.25">
      <c r="F27" s="83"/>
      <c r="G27" s="83"/>
      <c r="H27" s="83"/>
      <c r="I27" s="83"/>
      <c r="J27" s="83"/>
      <c r="K27" s="83"/>
      <c r="L27" s="83"/>
    </row>
    <row r="28" spans="1:15" ht="37.5">
      <c r="B28" s="336" t="s">
        <v>6</v>
      </c>
      <c r="C28" s="336"/>
      <c r="D28" s="336"/>
      <c r="E28" s="336"/>
      <c r="F28" s="336"/>
      <c r="G28" s="336"/>
      <c r="H28" s="336"/>
      <c r="I28" s="336"/>
      <c r="J28" s="336"/>
      <c r="K28" s="336"/>
      <c r="L28" s="336"/>
      <c r="M28" s="336"/>
      <c r="N28" s="336"/>
      <c r="O28" s="336"/>
    </row>
  </sheetData>
  <mergeCells count="4">
    <mergeCell ref="A21:O21"/>
    <mergeCell ref="A23:O23"/>
    <mergeCell ref="A26:O26"/>
    <mergeCell ref="B28:O28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A808A8"/>
  </sheetPr>
  <dimension ref="A1:B10"/>
  <sheetViews>
    <sheetView view="pageLayout" workbookViewId="0">
      <selection activeCell="B9" sqref="B9"/>
    </sheetView>
  </sheetViews>
  <sheetFormatPr baseColWidth="10" defaultColWidth="11" defaultRowHeight="15"/>
  <cols>
    <col min="1" max="1" width="83" style="225" customWidth="1"/>
    <col min="2" max="2" width="69.25" style="225" customWidth="1"/>
    <col min="3" max="16384" width="11" style="225"/>
  </cols>
  <sheetData>
    <row r="1" spans="1:2" s="220" customFormat="1" ht="36" customHeight="1">
      <c r="A1" s="218" t="s">
        <v>131</v>
      </c>
      <c r="B1" s="219" t="s">
        <v>132</v>
      </c>
    </row>
    <row r="2" spans="1:2" s="220" customFormat="1" ht="24" customHeight="1">
      <c r="A2" s="221" t="s">
        <v>249</v>
      </c>
      <c r="B2" s="222" t="s">
        <v>255</v>
      </c>
    </row>
    <row r="3" spans="1:2" s="220" customFormat="1" ht="24" customHeight="1">
      <c r="A3" s="221" t="s">
        <v>250</v>
      </c>
      <c r="B3" s="222" t="s">
        <v>256</v>
      </c>
    </row>
    <row r="4" spans="1:2" s="220" customFormat="1" ht="24" customHeight="1">
      <c r="A4" s="221" t="s">
        <v>246</v>
      </c>
      <c r="B4" s="222" t="s">
        <v>133</v>
      </c>
    </row>
    <row r="5" spans="1:2" s="220" customFormat="1" ht="35.25" customHeight="1">
      <c r="A5" s="221" t="s">
        <v>251</v>
      </c>
      <c r="B5" s="222" t="s">
        <v>257</v>
      </c>
    </row>
    <row r="6" spans="1:2" s="220" customFormat="1" ht="24" customHeight="1">
      <c r="A6" s="221" t="s">
        <v>252</v>
      </c>
      <c r="B6" s="222" t="s">
        <v>258</v>
      </c>
    </row>
    <row r="7" spans="1:2" s="220" customFormat="1" ht="24" customHeight="1">
      <c r="A7" s="221" t="s">
        <v>253</v>
      </c>
      <c r="B7" s="222" t="s">
        <v>134</v>
      </c>
    </row>
    <row r="8" spans="1:2" s="220" customFormat="1" ht="24" customHeight="1">
      <c r="A8" s="221" t="s">
        <v>137</v>
      </c>
      <c r="B8" s="222" t="s">
        <v>135</v>
      </c>
    </row>
    <row r="9" spans="1:2" s="220" customFormat="1" ht="24" customHeight="1">
      <c r="A9" s="221" t="s">
        <v>254</v>
      </c>
      <c r="B9" s="222" t="s">
        <v>259</v>
      </c>
    </row>
    <row r="10" spans="1:2" s="220" customFormat="1" ht="16.5">
      <c r="A10" s="223" t="s">
        <v>136</v>
      </c>
      <c r="B10" s="224" t="s">
        <v>118</v>
      </c>
    </row>
  </sheetData>
  <hyperlinks>
    <hyperlink ref="A2:B2" location="'1'!A1" display=" 1- Evolution des principaux indicateurs de la Bourse  de Casablanca  "/>
    <hyperlink ref="A3:B3" location="'2-3'!A1" display=" 2- Evolution  du volume des transactions échangées  "/>
    <hyperlink ref="A4:B4" location="'2-3'!A1" display=" 3- Evolution du nombre de titres traités  "/>
    <hyperlink ref="A5:B5" location="'4-5'!A1" display=" 4- Evolution de la capitalisation boursière des valeurs  marocaines  par secteur d’activité économique  "/>
    <hyperlink ref="A6:B6" location="'4-5'!A1" display=" 5- Evolution du volume des échanges par  secteur d’activité économique "/>
    <hyperlink ref="A7:B7" location="'6'!A1" display=" 6- Evolution des indices de  la Bourse de Casablanca "/>
    <hyperlink ref="A8:B8" location="'7-8'!A1" display=" 7- Répartition des transactions selon la nature juridique   des valeurs  "/>
    <hyperlink ref="A9:B9" location="'7-8'!A1" display=" 8- Répartition des transactions selon le mode de négociation  des valeurs  "/>
  </hyperlinks>
  <pageMargins left="0.7" right="0.7" top="0.75" bottom="0.75" header="0.3" footer="0.3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A808A8"/>
  </sheetPr>
  <dimension ref="A1:M248"/>
  <sheetViews>
    <sheetView showGridLines="0" view="pageLayout" topLeftCell="A13" zoomScale="70" zoomScalePageLayoutView="70" workbookViewId="0">
      <selection activeCell="F9" sqref="F9"/>
    </sheetView>
  </sheetViews>
  <sheetFormatPr baseColWidth="10" defaultColWidth="11" defaultRowHeight="12.75"/>
  <cols>
    <col min="1" max="1" width="35.5" style="4" customWidth="1"/>
    <col min="2" max="2" width="11" style="4" bestFit="1" customWidth="1"/>
    <col min="3" max="4" width="11.125" style="4" bestFit="1" customWidth="1"/>
    <col min="5" max="6" width="10.625" style="4" customWidth="1"/>
    <col min="7" max="7" width="31.875" style="4" customWidth="1"/>
    <col min="8" max="8" width="5.625" style="4" customWidth="1"/>
    <col min="9" max="12" width="8.625" style="4" customWidth="1"/>
    <col min="13" max="16384" width="11" style="4"/>
  </cols>
  <sheetData>
    <row r="1" spans="1:13" ht="22.5">
      <c r="A1" s="25" t="s">
        <v>139</v>
      </c>
      <c r="B1" s="25"/>
      <c r="C1" s="25"/>
      <c r="D1" s="25"/>
      <c r="G1" s="27" t="s">
        <v>52</v>
      </c>
    </row>
    <row r="2" spans="1:13">
      <c r="G2" s="5"/>
    </row>
    <row r="3" spans="1:13" ht="20.25">
      <c r="A3" s="22" t="s">
        <v>65</v>
      </c>
      <c r="B3" s="22"/>
      <c r="C3" s="22"/>
      <c r="D3" s="326"/>
      <c r="G3" s="29" t="s">
        <v>104</v>
      </c>
    </row>
    <row r="4" spans="1:13" ht="20.25">
      <c r="A4" s="43" t="s">
        <v>18</v>
      </c>
      <c r="B4" s="43"/>
      <c r="C4" s="43"/>
      <c r="D4" s="43"/>
      <c r="G4" s="29" t="s">
        <v>19</v>
      </c>
    </row>
    <row r="5" spans="1:13" ht="20.25">
      <c r="A5" s="43"/>
      <c r="B5" s="43"/>
      <c r="C5" s="127"/>
      <c r="D5" s="127"/>
      <c r="E5" s="127"/>
      <c r="F5" s="127"/>
      <c r="G5" s="29"/>
      <c r="I5" s="12"/>
      <c r="J5" s="12"/>
    </row>
    <row r="6" spans="1:13">
      <c r="B6" s="266">
        <v>2023</v>
      </c>
      <c r="C6" s="266">
        <v>2022</v>
      </c>
      <c r="D6" s="127">
        <v>2021</v>
      </c>
      <c r="E6" s="127">
        <v>2020</v>
      </c>
      <c r="F6" s="127">
        <v>2019</v>
      </c>
      <c r="G6" s="11"/>
      <c r="I6" s="127"/>
      <c r="J6" s="127"/>
      <c r="K6" s="127"/>
      <c r="L6" s="1"/>
      <c r="M6" s="102"/>
    </row>
    <row r="7" spans="1:13">
      <c r="G7" s="7"/>
      <c r="J7" s="11"/>
      <c r="K7" s="11"/>
      <c r="L7" s="106"/>
      <c r="M7" s="106"/>
    </row>
    <row r="8" spans="1:13" ht="21" customHeight="1">
      <c r="A8" s="257" t="s">
        <v>138</v>
      </c>
      <c r="B8" s="2"/>
      <c r="C8" s="2"/>
      <c r="D8" s="2"/>
      <c r="E8" s="2"/>
      <c r="G8" s="256" t="s">
        <v>75</v>
      </c>
      <c r="H8" s="2"/>
      <c r="J8" s="11"/>
      <c r="K8" s="11"/>
      <c r="L8" s="143"/>
      <c r="M8" s="143"/>
    </row>
    <row r="9" spans="1:13" ht="21" customHeight="1">
      <c r="A9" s="257" t="s">
        <v>261</v>
      </c>
      <c r="B9" s="12">
        <v>65045.72</v>
      </c>
      <c r="C9" s="12">
        <v>57678.71</v>
      </c>
      <c r="D9" s="12">
        <v>74743.11</v>
      </c>
      <c r="E9" s="12">
        <v>55776.598510060008</v>
      </c>
      <c r="F9" s="12">
        <v>75394.645870969995</v>
      </c>
      <c r="G9" s="256" t="s">
        <v>260</v>
      </c>
      <c r="H9" s="2"/>
      <c r="I9" s="12"/>
      <c r="J9" s="104"/>
      <c r="K9" s="104"/>
      <c r="L9" s="104"/>
      <c r="M9" s="104"/>
    </row>
    <row r="10" spans="1:13" ht="11.25" customHeight="1">
      <c r="A10" s="229"/>
      <c r="B10" s="269"/>
      <c r="C10" s="12"/>
      <c r="D10" s="12"/>
      <c r="E10" s="12"/>
      <c r="F10" s="12"/>
      <c r="G10" s="37"/>
      <c r="H10" s="2"/>
      <c r="I10" s="12"/>
      <c r="J10" s="104"/>
      <c r="K10" s="104"/>
      <c r="L10" s="104"/>
      <c r="M10" s="104"/>
    </row>
    <row r="11" spans="1:13" ht="21" customHeight="1">
      <c r="A11" s="229" t="s">
        <v>176</v>
      </c>
      <c r="B11" s="17">
        <v>357082.82900000003</v>
      </c>
      <c r="C11" s="17">
        <v>319185.66700000002</v>
      </c>
      <c r="D11" s="17">
        <v>358458.36</v>
      </c>
      <c r="E11" s="17">
        <v>346340.81099999999</v>
      </c>
      <c r="F11" s="17">
        <v>515128.32400000002</v>
      </c>
      <c r="G11" s="270" t="s">
        <v>175</v>
      </c>
      <c r="I11" s="17"/>
      <c r="J11" s="21"/>
      <c r="K11" s="21"/>
      <c r="L11" s="105"/>
      <c r="M11" s="105"/>
    </row>
    <row r="12" spans="1:13" ht="10.5" customHeight="1">
      <c r="A12" s="229"/>
      <c r="B12" s="289"/>
      <c r="C12" s="17"/>
      <c r="D12" s="17"/>
      <c r="E12" s="17"/>
      <c r="F12" s="17"/>
      <c r="G12" s="32"/>
      <c r="I12" s="17"/>
      <c r="J12" s="21"/>
      <c r="K12" s="21"/>
      <c r="L12" s="105"/>
      <c r="M12" s="105"/>
    </row>
    <row r="13" spans="1:13" ht="21" customHeight="1">
      <c r="A13" s="229" t="s">
        <v>70</v>
      </c>
      <c r="B13" s="17">
        <v>317945</v>
      </c>
      <c r="C13" s="17">
        <v>271013</v>
      </c>
      <c r="D13" s="17">
        <v>265109</v>
      </c>
      <c r="E13" s="17">
        <v>200986</v>
      </c>
      <c r="F13" s="17">
        <v>147993</v>
      </c>
      <c r="G13" s="32" t="s">
        <v>62</v>
      </c>
      <c r="H13" s="6"/>
      <c r="I13" s="17"/>
      <c r="J13" s="21"/>
      <c r="K13" s="21"/>
      <c r="L13" s="105"/>
      <c r="M13" s="105"/>
    </row>
    <row r="14" spans="1:13" ht="21" customHeight="1">
      <c r="A14" s="229"/>
      <c r="B14" s="290"/>
      <c r="C14" s="2"/>
      <c r="D14" s="2"/>
      <c r="E14" s="2"/>
      <c r="G14" s="31"/>
      <c r="H14" s="6"/>
      <c r="I14" s="3"/>
      <c r="J14" s="1"/>
      <c r="K14" s="21"/>
      <c r="L14" s="105"/>
      <c r="M14" s="105"/>
    </row>
    <row r="15" spans="1:13" ht="21" customHeight="1">
      <c r="A15" s="251" t="s">
        <v>89</v>
      </c>
      <c r="B15" s="291"/>
      <c r="C15" s="6"/>
      <c r="D15" s="6"/>
      <c r="E15" s="6"/>
      <c r="G15" s="32" t="s">
        <v>90</v>
      </c>
      <c r="H15" s="36"/>
      <c r="I15" s="3"/>
      <c r="J15" s="1"/>
      <c r="K15" s="1"/>
      <c r="L15" s="119"/>
      <c r="M15" s="146"/>
    </row>
    <row r="16" spans="1:13" ht="21" customHeight="1">
      <c r="A16" s="251" t="s">
        <v>173</v>
      </c>
      <c r="B16" s="17">
        <v>626078.29</v>
      </c>
      <c r="C16" s="17">
        <v>561103.51798613998</v>
      </c>
      <c r="D16" s="17">
        <v>690716.75912348996</v>
      </c>
      <c r="E16" s="17">
        <v>584975.76</v>
      </c>
      <c r="F16" s="17">
        <v>626693.29152514006</v>
      </c>
      <c r="G16" s="89" t="s">
        <v>91</v>
      </c>
      <c r="H16" s="13"/>
      <c r="I16" s="17"/>
      <c r="J16" s="131"/>
      <c r="K16" s="119"/>
      <c r="L16" s="105"/>
      <c r="M16" s="105"/>
    </row>
    <row r="17" spans="1:13" ht="21" customHeight="1">
      <c r="A17" s="252" t="s">
        <v>95</v>
      </c>
      <c r="B17" s="261">
        <v>603355.07828050002</v>
      </c>
      <c r="C17" s="261">
        <v>543833.23731470003</v>
      </c>
      <c r="D17" s="261">
        <f>646714003119.15/1000000</f>
        <v>646714.00311915006</v>
      </c>
      <c r="E17" s="163">
        <v>520628.57235645002</v>
      </c>
      <c r="F17" s="163">
        <v>607566.07278064999</v>
      </c>
      <c r="G17" s="33" t="s">
        <v>92</v>
      </c>
      <c r="H17" s="13"/>
      <c r="I17" s="140"/>
      <c r="J17" s="140"/>
      <c r="K17" s="107"/>
      <c r="L17" s="107"/>
      <c r="M17" s="107"/>
    </row>
    <row r="18" spans="1:13" ht="21" customHeight="1">
      <c r="A18" s="252" t="s">
        <v>96</v>
      </c>
      <c r="B18" s="261">
        <v>22723.211719500017</v>
      </c>
      <c r="C18" s="261">
        <v>17270.280671439999</v>
      </c>
      <c r="D18" s="261">
        <f>D16-D17</f>
        <v>44002.756004339899</v>
      </c>
      <c r="E18" s="132">
        <f>E16-E17</f>
        <v>64347.187643549987</v>
      </c>
      <c r="F18" s="132">
        <f>F16-F17</f>
        <v>19127.218744490063</v>
      </c>
      <c r="G18" s="33" t="s">
        <v>93</v>
      </c>
      <c r="H18" s="10"/>
      <c r="I18" s="132"/>
      <c r="J18" s="132"/>
      <c r="K18" s="107"/>
      <c r="L18" s="107"/>
      <c r="M18" s="107"/>
    </row>
    <row r="19" spans="1:13" ht="21" customHeight="1">
      <c r="A19" s="253" t="s">
        <v>88</v>
      </c>
      <c r="B19" s="261">
        <f>18638854616.56/1000000</f>
        <v>18638.854616560002</v>
      </c>
      <c r="C19" s="261">
        <v>20922.221514159999</v>
      </c>
      <c r="D19" s="261">
        <v>19326.12116916</v>
      </c>
      <c r="E19" s="19">
        <v>17267</v>
      </c>
      <c r="F19" s="19">
        <v>21855</v>
      </c>
      <c r="G19" s="315" t="s">
        <v>245</v>
      </c>
      <c r="H19" s="6"/>
      <c r="I19" s="19"/>
      <c r="J19" s="132"/>
      <c r="K19" s="107"/>
      <c r="L19" s="107"/>
      <c r="M19" s="107"/>
    </row>
    <row r="20" spans="1:13" ht="24.75" customHeight="1">
      <c r="A20" s="254"/>
      <c r="B20" s="293"/>
      <c r="C20" s="10"/>
      <c r="D20" s="10"/>
      <c r="E20" s="10"/>
      <c r="H20" s="2"/>
      <c r="J20" s="38"/>
      <c r="K20" s="38"/>
      <c r="L20" s="106"/>
      <c r="M20" s="106"/>
    </row>
    <row r="21" spans="1:13" ht="21" customHeight="1">
      <c r="A21" s="251" t="s">
        <v>174</v>
      </c>
      <c r="B21" s="291"/>
      <c r="C21" s="6"/>
      <c r="D21" s="6"/>
      <c r="E21" s="6"/>
      <c r="G21" s="37" t="s">
        <v>262</v>
      </c>
      <c r="H21" s="2"/>
      <c r="J21" s="11"/>
      <c r="K21" s="11"/>
      <c r="L21" s="106"/>
      <c r="M21" s="106"/>
    </row>
    <row r="22" spans="1:13" ht="21" customHeight="1">
      <c r="A22" s="229" t="s">
        <v>84</v>
      </c>
      <c r="B22" s="12">
        <v>12092.88</v>
      </c>
      <c r="C22" s="12">
        <v>10720.25</v>
      </c>
      <c r="D22" s="12">
        <v>13358.32</v>
      </c>
      <c r="E22" s="12">
        <v>11287.38</v>
      </c>
      <c r="F22" s="12">
        <v>12171.9</v>
      </c>
      <c r="G22" s="32" t="s">
        <v>85</v>
      </c>
      <c r="H22" s="92"/>
      <c r="I22" s="101"/>
      <c r="J22" s="101"/>
      <c r="K22" s="101"/>
      <c r="L22" s="104"/>
      <c r="M22" s="104"/>
    </row>
    <row r="23" spans="1:13" ht="21" customHeight="1">
      <c r="A23" s="229" t="s">
        <v>177</v>
      </c>
      <c r="B23" s="12">
        <v>989.84</v>
      </c>
      <c r="C23" s="12">
        <v>857.43</v>
      </c>
      <c r="D23" s="12">
        <v>1085.71</v>
      </c>
      <c r="E23" s="12">
        <v>924.78</v>
      </c>
      <c r="F23" s="269">
        <v>1000</v>
      </c>
      <c r="G23" s="270" t="s">
        <v>178</v>
      </c>
      <c r="I23" s="101"/>
      <c r="J23" s="101"/>
      <c r="K23" s="101"/>
      <c r="L23" s="104"/>
      <c r="M23" s="104"/>
    </row>
    <row r="24" spans="1:13" ht="21" customHeight="1">
      <c r="A24" s="255"/>
      <c r="B24" s="92"/>
      <c r="C24" s="92"/>
      <c r="D24" s="92"/>
      <c r="E24" s="92"/>
      <c r="G24" s="92"/>
      <c r="J24" s="11"/>
      <c r="K24" s="11"/>
      <c r="L24" s="108"/>
      <c r="M24" s="108"/>
    </row>
    <row r="25" spans="1:13" ht="21" customHeight="1">
      <c r="A25" s="254" t="s">
        <v>57</v>
      </c>
      <c r="B25" s="264">
        <v>77</v>
      </c>
      <c r="C25" s="264">
        <v>76</v>
      </c>
      <c r="D25" s="264">
        <v>76</v>
      </c>
      <c r="E25" s="100">
        <v>76</v>
      </c>
      <c r="F25" s="11">
        <v>75</v>
      </c>
      <c r="G25" s="93" t="s">
        <v>63</v>
      </c>
      <c r="H25" s="10"/>
      <c r="J25" s="145"/>
      <c r="K25" s="11"/>
      <c r="L25" s="109"/>
      <c r="M25" s="109"/>
    </row>
    <row r="26" spans="1:13" ht="21" customHeight="1">
      <c r="A26" s="254" t="s">
        <v>58</v>
      </c>
      <c r="B26" s="264">
        <v>26</v>
      </c>
      <c r="C26" s="264">
        <v>31</v>
      </c>
      <c r="D26" s="264">
        <v>35</v>
      </c>
      <c r="E26" s="100">
        <v>36</v>
      </c>
      <c r="F26" s="109">
        <v>39</v>
      </c>
      <c r="G26" s="93" t="s">
        <v>64</v>
      </c>
      <c r="H26" s="10"/>
      <c r="J26" s="145"/>
      <c r="K26" s="11"/>
      <c r="L26" s="109"/>
      <c r="M26" s="109"/>
    </row>
    <row r="27" spans="1:13" ht="21" customHeight="1">
      <c r="A27" s="34"/>
      <c r="B27" s="292"/>
      <c r="C27" s="34"/>
      <c r="D27" s="34"/>
      <c r="E27" s="34"/>
      <c r="G27" s="80"/>
      <c r="J27" s="11"/>
      <c r="K27" s="11"/>
      <c r="L27" s="110"/>
      <c r="M27" s="110"/>
    </row>
    <row r="28" spans="1:13" ht="21" customHeight="1">
      <c r="A28" s="251" t="s">
        <v>67</v>
      </c>
      <c r="B28" s="267">
        <v>8.8800000000000008</v>
      </c>
      <c r="C28" s="267">
        <v>8.8000000000000007</v>
      </c>
      <c r="D28" s="8">
        <v>9.86</v>
      </c>
      <c r="E28" s="8">
        <v>8.83</v>
      </c>
      <c r="F28" s="1">
        <v>9.73</v>
      </c>
      <c r="G28" s="81" t="s">
        <v>66</v>
      </c>
      <c r="H28" s="6"/>
      <c r="I28" s="3"/>
      <c r="J28" s="111"/>
      <c r="K28" s="111"/>
      <c r="L28" s="111"/>
      <c r="M28" s="111"/>
    </row>
    <row r="29" spans="1:13" ht="12.95" customHeight="1">
      <c r="A29" s="6"/>
      <c r="B29" s="6"/>
      <c r="C29" s="62"/>
      <c r="D29" s="62"/>
      <c r="E29" s="62"/>
      <c r="F29" s="62"/>
    </row>
    <row r="30" spans="1:13" ht="12.95" customHeight="1">
      <c r="A30" s="6"/>
      <c r="B30" s="6"/>
      <c r="C30" s="62"/>
      <c r="D30" s="62"/>
      <c r="E30" s="62"/>
      <c r="F30" s="62"/>
    </row>
    <row r="31" spans="1:13" ht="12.95" customHeight="1">
      <c r="A31" s="6"/>
      <c r="B31" s="162"/>
      <c r="C31" s="159"/>
      <c r="D31" s="159"/>
      <c r="E31" s="159"/>
      <c r="F31" s="159"/>
    </row>
    <row r="32" spans="1:13" ht="12.95" customHeight="1">
      <c r="A32" s="6"/>
      <c r="B32" s="6"/>
      <c r="C32" s="62"/>
      <c r="D32" s="62"/>
      <c r="E32" s="62"/>
      <c r="F32" s="62"/>
    </row>
    <row r="33" spans="1:6" ht="12.95" customHeight="1">
      <c r="A33" s="6"/>
      <c r="B33" s="6"/>
      <c r="C33" s="62"/>
      <c r="D33" s="62"/>
      <c r="E33" s="62"/>
      <c r="F33" s="286"/>
    </row>
    <row r="34" spans="1:6" ht="12.95" customHeight="1">
      <c r="A34" s="6"/>
      <c r="B34" s="6"/>
      <c r="C34" s="62"/>
      <c r="D34" s="62"/>
      <c r="E34" s="62"/>
      <c r="F34" s="62"/>
    </row>
    <row r="35" spans="1:6" ht="12.95" customHeight="1">
      <c r="A35" s="6"/>
      <c r="B35" s="6"/>
      <c r="C35" s="62"/>
      <c r="D35" s="62"/>
      <c r="E35" s="62"/>
      <c r="F35" s="62"/>
    </row>
    <row r="36" spans="1:6" ht="12.95" customHeight="1">
      <c r="A36" s="6"/>
      <c r="B36" s="6"/>
      <c r="C36" s="62"/>
      <c r="D36" s="62"/>
      <c r="E36" s="62"/>
      <c r="F36" s="62"/>
    </row>
    <row r="37" spans="1:6" ht="12.95" customHeight="1">
      <c r="A37" s="6"/>
      <c r="B37" s="6"/>
      <c r="C37" s="62"/>
      <c r="D37" s="62"/>
      <c r="E37" s="62"/>
      <c r="F37" s="62"/>
    </row>
    <row r="38" spans="1:6" ht="12.95" customHeight="1">
      <c r="A38" s="6"/>
      <c r="B38" s="6"/>
      <c r="C38" s="62"/>
      <c r="D38" s="62"/>
      <c r="E38" s="62"/>
      <c r="F38" s="62"/>
    </row>
    <row r="39" spans="1:6" ht="12.95" customHeight="1">
      <c r="A39" s="6"/>
      <c r="B39" s="6"/>
      <c r="C39" s="62"/>
      <c r="D39" s="62"/>
      <c r="E39" s="62"/>
      <c r="F39" s="62"/>
    </row>
    <row r="40" spans="1:6" ht="12.95" customHeight="1">
      <c r="A40" s="6"/>
      <c r="B40" s="6"/>
      <c r="C40" s="62"/>
      <c r="D40" s="62"/>
      <c r="E40" s="62"/>
      <c r="F40" s="62"/>
    </row>
    <row r="41" spans="1:6" ht="12.95" customHeight="1">
      <c r="A41" s="6"/>
      <c r="B41" s="6"/>
      <c r="C41" s="62"/>
      <c r="D41" s="62"/>
      <c r="E41" s="62"/>
      <c r="F41" s="62"/>
    </row>
    <row r="42" spans="1:6" ht="12.95" customHeight="1">
      <c r="A42" s="6"/>
      <c r="B42" s="6"/>
      <c r="C42" s="62"/>
      <c r="D42" s="62"/>
      <c r="E42" s="62"/>
      <c r="F42" s="62"/>
    </row>
    <row r="43" spans="1:6" ht="12.95" customHeight="1">
      <c r="A43" s="6"/>
      <c r="B43" s="6"/>
      <c r="C43" s="62"/>
      <c r="D43" s="62"/>
      <c r="E43" s="62"/>
      <c r="F43" s="62"/>
    </row>
    <row r="44" spans="1:6" ht="12.95" customHeight="1">
      <c r="A44" s="6"/>
      <c r="B44" s="6"/>
      <c r="C44" s="62"/>
      <c r="D44" s="62"/>
      <c r="E44" s="62"/>
      <c r="F44" s="62"/>
    </row>
    <row r="45" spans="1:6" ht="12.95" customHeight="1">
      <c r="A45" s="6"/>
      <c r="B45" s="6"/>
      <c r="C45" s="62"/>
      <c r="D45" s="62"/>
      <c r="E45" s="62"/>
      <c r="F45" s="62"/>
    </row>
    <row r="46" spans="1:6" ht="12.95" customHeight="1">
      <c r="A46" s="6"/>
      <c r="B46" s="6"/>
      <c r="C46" s="62"/>
      <c r="D46" s="62"/>
      <c r="E46" s="62"/>
      <c r="F46" s="62"/>
    </row>
    <row r="47" spans="1:6" ht="12.95" customHeight="1">
      <c r="A47" s="6"/>
      <c r="B47" s="6"/>
      <c r="C47" s="62"/>
      <c r="D47" s="62"/>
      <c r="E47" s="62"/>
      <c r="F47" s="62"/>
    </row>
    <row r="48" spans="1:6" ht="12.95" customHeight="1">
      <c r="A48" s="6"/>
      <c r="B48" s="6"/>
      <c r="C48" s="62"/>
      <c r="D48" s="62"/>
      <c r="E48" s="62"/>
      <c r="F48" s="62"/>
    </row>
    <row r="49" spans="1:7" ht="12.95" customHeight="1">
      <c r="A49" s="6"/>
      <c r="B49" s="6"/>
      <c r="C49" s="62"/>
      <c r="D49" s="62"/>
      <c r="E49" s="62"/>
      <c r="F49" s="62"/>
    </row>
    <row r="50" spans="1:7" ht="13.5" customHeight="1">
      <c r="A50" s="28" t="s">
        <v>16</v>
      </c>
      <c r="B50" s="28"/>
      <c r="C50" s="28"/>
      <c r="D50" s="28"/>
      <c r="G50" s="7" t="s">
        <v>234</v>
      </c>
    </row>
    <row r="51" spans="1:7" ht="13.5" customHeight="1">
      <c r="A51" s="35" t="s">
        <v>233</v>
      </c>
      <c r="B51" s="35"/>
      <c r="C51" s="35"/>
      <c r="D51" s="35"/>
      <c r="G51" s="5" t="s">
        <v>235</v>
      </c>
    </row>
    <row r="52" spans="1:7" ht="13.5" customHeight="1">
      <c r="A52" s="35"/>
      <c r="B52" s="35"/>
      <c r="C52" s="35"/>
      <c r="D52" s="35"/>
      <c r="G52" s="5"/>
    </row>
    <row r="53" spans="1:7" ht="13.5" customHeight="1">
      <c r="A53" s="28" t="s">
        <v>76</v>
      </c>
      <c r="B53" s="28"/>
      <c r="C53" s="28"/>
      <c r="D53" s="28"/>
      <c r="G53" s="82" t="s">
        <v>77</v>
      </c>
    </row>
    <row r="57" spans="1:7" ht="10.5" customHeight="1"/>
    <row r="58" spans="1:7" ht="10.5" customHeight="1">
      <c r="A58" s="28"/>
      <c r="B58" s="28"/>
      <c r="C58" s="28"/>
      <c r="D58" s="28"/>
      <c r="E58" s="28"/>
      <c r="F58" s="28"/>
      <c r="G58" s="28"/>
    </row>
    <row r="59" spans="1:7" ht="5.0999999999999996" customHeight="1">
      <c r="A59" s="28"/>
      <c r="B59" s="28"/>
    </row>
    <row r="60" spans="1:7" ht="15" customHeight="1">
      <c r="G60" s="93"/>
    </row>
    <row r="61" spans="1:7" ht="15" customHeight="1"/>
    <row r="62" spans="1:7" ht="15" customHeight="1"/>
    <row r="63" spans="1:7" ht="15" customHeight="1"/>
    <row r="64" spans="1:7" ht="10.5" customHeight="1"/>
    <row r="66" ht="15" customHeight="1"/>
    <row r="70" ht="5.0999999999999996" customHeight="1"/>
    <row r="71" ht="15" customHeight="1"/>
    <row r="72" ht="10.5" customHeight="1"/>
    <row r="73" ht="10.5" customHeight="1"/>
    <row r="74" ht="10.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spans="1:4" ht="15" customHeight="1"/>
    <row r="98" spans="1:4" ht="15" customHeight="1"/>
    <row r="99" spans="1:4" ht="15" customHeight="1"/>
    <row r="100" spans="1:4" ht="15" customHeight="1">
      <c r="A100" s="13" t="s">
        <v>0</v>
      </c>
      <c r="B100" s="13"/>
      <c r="C100" s="13"/>
      <c r="D100" s="13"/>
    </row>
    <row r="101" spans="1:4" ht="15" customHeight="1"/>
    <row r="102" spans="1:4" ht="15" customHeight="1"/>
    <row r="103" spans="1:4" ht="15" customHeight="1"/>
    <row r="104" spans="1:4" ht="15" customHeight="1"/>
    <row r="105" spans="1:4" ht="15" customHeight="1"/>
    <row r="106" spans="1:4" ht="15" customHeight="1"/>
    <row r="107" spans="1:4" ht="15" customHeight="1"/>
    <row r="108" spans="1:4" ht="15" customHeight="1"/>
    <row r="109" spans="1:4" ht="15" customHeight="1"/>
    <row r="110" spans="1:4" ht="15" customHeight="1"/>
    <row r="111" spans="1:4" ht="15" customHeight="1"/>
    <row r="112" spans="1:4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</sheetData>
  <phoneticPr fontId="0" type="noConversion"/>
  <pageMargins left="0.59055118110236227" right="0.59055118110236227" top="0.98425196850393704" bottom="0.78740157480314965" header="0.51181102362204722" footer="0.51181102362204722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A808A8"/>
  </sheetPr>
  <dimension ref="A1:H69"/>
  <sheetViews>
    <sheetView showGridLines="0" view="pageLayout" zoomScale="70" zoomScalePageLayoutView="70" workbookViewId="0">
      <selection activeCell="B77" sqref="B77"/>
    </sheetView>
  </sheetViews>
  <sheetFormatPr baseColWidth="10" defaultColWidth="10.625" defaultRowHeight="18" customHeight="1"/>
  <cols>
    <col min="1" max="1" width="32.5" style="4" customWidth="1"/>
    <col min="2" max="2" width="10.75" style="4" customWidth="1"/>
    <col min="3" max="6" width="10.75" style="135" customWidth="1"/>
    <col min="7" max="7" width="30.625" style="11" customWidth="1"/>
    <col min="8" max="8" width="5.625" style="4" customWidth="1"/>
    <col min="9" max="235" width="10.625" style="4" customWidth="1"/>
    <col min="236" max="16384" width="10.625" style="4"/>
  </cols>
  <sheetData>
    <row r="1" spans="1:8" s="26" customFormat="1" ht="24.75" customHeight="1">
      <c r="A1" s="25" t="s">
        <v>139</v>
      </c>
      <c r="B1" s="288"/>
      <c r="C1" s="288"/>
      <c r="D1" s="327"/>
      <c r="E1" s="288"/>
      <c r="F1" s="288"/>
      <c r="G1" s="27" t="s">
        <v>52</v>
      </c>
    </row>
    <row r="2" spans="1:8" ht="9" customHeight="1">
      <c r="F2" s="134"/>
      <c r="G2" s="7"/>
    </row>
    <row r="3" spans="1:8" s="23" customFormat="1" ht="18.95" customHeight="1">
      <c r="A3" s="24" t="s">
        <v>168</v>
      </c>
      <c r="B3" s="22"/>
      <c r="C3" s="136"/>
      <c r="D3" s="136"/>
      <c r="E3" s="136"/>
      <c r="F3" s="135"/>
      <c r="G3" s="158" t="s">
        <v>172</v>
      </c>
    </row>
    <row r="4" spans="1:8" s="23" customFormat="1" ht="8.25" customHeight="1">
      <c r="A4" s="24"/>
      <c r="B4" s="24"/>
      <c r="C4" s="133"/>
      <c r="D4" s="133"/>
      <c r="E4" s="133"/>
      <c r="F4" s="135"/>
      <c r="G4" s="29"/>
    </row>
    <row r="5" spans="1:8" ht="16.5" customHeight="1">
      <c r="B5" s="268">
        <v>2023</v>
      </c>
      <c r="C5" s="268">
        <v>2022</v>
      </c>
      <c r="D5" s="161">
        <v>2021</v>
      </c>
      <c r="E5" s="161">
        <v>2020</v>
      </c>
      <c r="F5" s="161">
        <v>2019</v>
      </c>
      <c r="G5" s="4"/>
      <c r="H5" s="8"/>
    </row>
    <row r="6" spans="1:8" ht="8.1" customHeight="1">
      <c r="B6" s="135"/>
      <c r="G6" s="7"/>
      <c r="H6" s="9"/>
    </row>
    <row r="7" spans="1:8" s="3" customFormat="1" ht="12" customHeight="1">
      <c r="A7" s="229" t="s">
        <v>94</v>
      </c>
      <c r="B7" s="269">
        <v>65045.72</v>
      </c>
      <c r="C7" s="12">
        <v>57678.71</v>
      </c>
      <c r="D7" s="12">
        <v>74743.11</v>
      </c>
      <c r="E7" s="12">
        <v>55776.598510060008</v>
      </c>
      <c r="F7" s="12">
        <v>75394.645870969995</v>
      </c>
      <c r="G7" s="37" t="s">
        <v>26</v>
      </c>
      <c r="H7" s="14"/>
    </row>
    <row r="8" spans="1:8" ht="12" customHeight="1">
      <c r="A8" s="4" t="s">
        <v>167</v>
      </c>
      <c r="B8" s="331"/>
      <c r="C8" s="61"/>
      <c r="D8" s="61"/>
      <c r="E8" s="61"/>
      <c r="F8" s="61"/>
      <c r="G8" s="42" t="s">
        <v>72</v>
      </c>
      <c r="H8" s="15"/>
    </row>
    <row r="9" spans="1:8" ht="6.75" customHeight="1">
      <c r="B9" s="331"/>
      <c r="C9" s="61"/>
      <c r="D9" s="61"/>
      <c r="E9" s="61"/>
      <c r="F9" s="61"/>
      <c r="G9" s="42"/>
      <c r="H9" s="15"/>
    </row>
    <row r="10" spans="1:8" s="3" customFormat="1" ht="15" customHeight="1">
      <c r="A10" s="2" t="s">
        <v>152</v>
      </c>
      <c r="B10" s="269">
        <v>33430.019999999997</v>
      </c>
      <c r="C10" s="12">
        <v>32423.84</v>
      </c>
      <c r="D10" s="12">
        <v>40817.440000000002</v>
      </c>
      <c r="E10" s="12">
        <v>33001.430782579999</v>
      </c>
      <c r="F10" s="12">
        <v>31202.791455869999</v>
      </c>
      <c r="G10" s="30" t="s">
        <v>101</v>
      </c>
      <c r="H10" s="91"/>
    </row>
    <row r="11" spans="1:8" ht="15" customHeight="1">
      <c r="A11" s="226" t="s">
        <v>143</v>
      </c>
      <c r="B11" s="331">
        <v>33371.870000000003</v>
      </c>
      <c r="C11" s="61">
        <v>32274.68</v>
      </c>
      <c r="D11" s="61">
        <v>40781.379999999997</v>
      </c>
      <c r="E11" s="61">
        <v>33001.430782579999</v>
      </c>
      <c r="F11" s="61">
        <v>31199.500808190001</v>
      </c>
      <c r="G11" s="230" t="s">
        <v>159</v>
      </c>
      <c r="H11" s="91"/>
    </row>
    <row r="12" spans="1:8" ht="15" customHeight="1">
      <c r="A12" s="227" t="s">
        <v>144</v>
      </c>
      <c r="B12" s="332">
        <v>58.15</v>
      </c>
      <c r="C12" s="38">
        <v>149.16</v>
      </c>
      <c r="D12" s="38">
        <v>36.07</v>
      </c>
      <c r="E12" s="38" t="s">
        <v>1</v>
      </c>
      <c r="F12" s="61">
        <v>3.2906476800000002</v>
      </c>
      <c r="G12" s="230" t="s">
        <v>230</v>
      </c>
      <c r="H12" s="90"/>
    </row>
    <row r="13" spans="1:8" s="3" customFormat="1" ht="15" customHeight="1">
      <c r="A13" s="2" t="s">
        <v>153</v>
      </c>
      <c r="B13" s="269">
        <v>20206.080000000002</v>
      </c>
      <c r="C13" s="12">
        <v>20996.49</v>
      </c>
      <c r="D13" s="12">
        <v>23604.09</v>
      </c>
      <c r="E13" s="12">
        <v>16023.790721310001</v>
      </c>
      <c r="F13" s="12">
        <v>27203.58562518</v>
      </c>
      <c r="G13" s="30" t="s">
        <v>158</v>
      </c>
      <c r="H13" s="91"/>
    </row>
    <row r="14" spans="1:8" ht="15" customHeight="1">
      <c r="A14" s="226" t="s">
        <v>143</v>
      </c>
      <c r="B14" s="331">
        <v>20092.14</v>
      </c>
      <c r="C14" s="61">
        <v>20821.04</v>
      </c>
      <c r="D14" s="61">
        <v>23474.02</v>
      </c>
      <c r="E14" s="61">
        <v>15836.93120044</v>
      </c>
      <c r="F14" s="61">
        <v>26676.1461509</v>
      </c>
      <c r="G14" s="230" t="s">
        <v>159</v>
      </c>
      <c r="H14" s="61"/>
    </row>
    <row r="15" spans="1:8" ht="15" customHeight="1">
      <c r="A15" s="227" t="s">
        <v>144</v>
      </c>
      <c r="B15" s="331">
        <v>113.94</v>
      </c>
      <c r="C15" s="61">
        <v>175.45</v>
      </c>
      <c r="D15" s="61">
        <v>130.07</v>
      </c>
      <c r="E15" s="61">
        <v>186.85952087000001</v>
      </c>
      <c r="F15" s="61">
        <v>527.43947428000001</v>
      </c>
      <c r="G15" s="230" t="s">
        <v>231</v>
      </c>
      <c r="H15" s="91"/>
    </row>
    <row r="16" spans="1:8" s="3" customFormat="1" ht="15" customHeight="1">
      <c r="A16" s="2" t="s">
        <v>154</v>
      </c>
      <c r="B16" s="269">
        <v>2.4700000000000002</v>
      </c>
      <c r="C16" s="12">
        <v>1055.81</v>
      </c>
      <c r="D16" s="12">
        <v>28.22</v>
      </c>
      <c r="E16" s="12">
        <v>1.136E-2</v>
      </c>
      <c r="F16" s="12">
        <v>2382.9350251999999</v>
      </c>
      <c r="G16" s="52" t="s">
        <v>10</v>
      </c>
      <c r="H16" s="91"/>
    </row>
    <row r="17" spans="1:8" ht="15" customHeight="1">
      <c r="A17" s="226" t="s">
        <v>145</v>
      </c>
      <c r="B17" s="332">
        <v>2.4700000000000002</v>
      </c>
      <c r="C17" s="38">
        <v>1024.08</v>
      </c>
      <c r="D17" s="38" t="s">
        <v>1</v>
      </c>
      <c r="E17" s="61">
        <v>1.136E-2</v>
      </c>
      <c r="F17" s="61">
        <v>193.61415</v>
      </c>
      <c r="G17" s="231" t="s">
        <v>160</v>
      </c>
      <c r="H17" s="90"/>
    </row>
    <row r="18" spans="1:8" ht="15" customHeight="1">
      <c r="A18" s="226" t="s">
        <v>146</v>
      </c>
      <c r="B18" s="332" t="s">
        <v>1</v>
      </c>
      <c r="C18" s="4">
        <v>31.73</v>
      </c>
      <c r="D18" s="4">
        <v>28.22</v>
      </c>
      <c r="E18" s="38" t="s">
        <v>1</v>
      </c>
      <c r="F18" s="38" t="s">
        <v>1</v>
      </c>
      <c r="G18" s="230" t="s">
        <v>161</v>
      </c>
      <c r="H18" s="61"/>
    </row>
    <row r="19" spans="1:8" ht="15" customHeight="1">
      <c r="A19" s="226" t="s">
        <v>147</v>
      </c>
      <c r="B19" s="332" t="s">
        <v>1</v>
      </c>
      <c r="C19" s="38" t="s">
        <v>1</v>
      </c>
      <c r="D19" s="38" t="s">
        <v>1</v>
      </c>
      <c r="E19" s="38" t="s">
        <v>1</v>
      </c>
      <c r="F19" s="61">
        <v>2189.3208752</v>
      </c>
      <c r="G19" s="230" t="s">
        <v>162</v>
      </c>
      <c r="H19" s="61"/>
    </row>
    <row r="20" spans="1:8" s="3" customFormat="1" ht="15" customHeight="1">
      <c r="A20" s="14" t="s">
        <v>155</v>
      </c>
      <c r="B20" s="269">
        <v>429.97</v>
      </c>
      <c r="C20" s="12">
        <v>391.2</v>
      </c>
      <c r="D20" s="12">
        <v>502.7</v>
      </c>
      <c r="E20" s="12">
        <v>1367.8690051800002</v>
      </c>
      <c r="F20" s="12">
        <v>622.13069785000005</v>
      </c>
      <c r="G20" s="30" t="s">
        <v>97</v>
      </c>
      <c r="H20" s="91"/>
    </row>
    <row r="21" spans="1:8" ht="15" customHeight="1">
      <c r="A21" s="226" t="s">
        <v>148</v>
      </c>
      <c r="B21" s="331">
        <v>429.97</v>
      </c>
      <c r="C21" s="61">
        <v>391.2</v>
      </c>
      <c r="D21" s="61">
        <v>502.7</v>
      </c>
      <c r="E21" s="61">
        <v>1367.8690051800002</v>
      </c>
      <c r="F21" s="61">
        <v>622.13069785000005</v>
      </c>
      <c r="G21" s="230" t="s">
        <v>159</v>
      </c>
      <c r="H21" s="90"/>
    </row>
    <row r="22" spans="1:8" s="3" customFormat="1" ht="15" customHeight="1">
      <c r="A22" s="14" t="s">
        <v>156</v>
      </c>
      <c r="B22" s="295">
        <v>600</v>
      </c>
      <c r="C22" s="101">
        <v>1371.7</v>
      </c>
      <c r="D22" s="101">
        <v>620</v>
      </c>
      <c r="E22" s="101">
        <v>600</v>
      </c>
      <c r="F22" s="101" t="s">
        <v>1</v>
      </c>
      <c r="G22" s="30" t="s">
        <v>73</v>
      </c>
      <c r="H22" s="91"/>
    </row>
    <row r="23" spans="1:8" ht="15" customHeight="1">
      <c r="A23" s="226" t="s">
        <v>143</v>
      </c>
      <c r="B23" s="332">
        <v>600</v>
      </c>
      <c r="C23" s="38">
        <v>1371.7</v>
      </c>
      <c r="D23" s="38">
        <v>600</v>
      </c>
      <c r="E23" s="38">
        <v>600</v>
      </c>
      <c r="F23" s="38" t="s">
        <v>1</v>
      </c>
      <c r="G23" s="230" t="s">
        <v>159</v>
      </c>
      <c r="H23" s="90"/>
    </row>
    <row r="24" spans="1:8" ht="15" customHeight="1">
      <c r="A24" s="227" t="s">
        <v>144</v>
      </c>
      <c r="B24" s="332" t="s">
        <v>1</v>
      </c>
      <c r="C24" s="38" t="s">
        <v>1</v>
      </c>
      <c r="D24" s="38">
        <v>20</v>
      </c>
      <c r="E24" s="38" t="s">
        <v>1</v>
      </c>
      <c r="F24" s="38" t="s">
        <v>1</v>
      </c>
      <c r="G24" s="230" t="s">
        <v>231</v>
      </c>
      <c r="H24" s="90"/>
    </row>
    <row r="25" spans="1:8" s="3" customFormat="1" ht="15" customHeight="1">
      <c r="A25" s="14" t="s">
        <v>157</v>
      </c>
      <c r="B25" s="269">
        <v>10321.66</v>
      </c>
      <c r="C25" s="12">
        <v>63.59</v>
      </c>
      <c r="D25" s="12">
        <v>6778.1</v>
      </c>
      <c r="E25" s="12">
        <v>2377.5419316900002</v>
      </c>
      <c r="F25" s="12">
        <v>4135.4288948699996</v>
      </c>
      <c r="G25" s="30" t="s">
        <v>74</v>
      </c>
      <c r="H25" s="91"/>
    </row>
    <row r="26" spans="1:8" ht="15" customHeight="1">
      <c r="A26" s="226" t="s">
        <v>143</v>
      </c>
      <c r="B26" s="331">
        <v>10321.66</v>
      </c>
      <c r="C26" s="61">
        <v>63.59</v>
      </c>
      <c r="D26" s="61">
        <v>6778.1</v>
      </c>
      <c r="E26" s="61">
        <v>2096.3107082799997</v>
      </c>
      <c r="F26" s="61">
        <v>4135.4288948699996</v>
      </c>
      <c r="G26" s="230" t="s">
        <v>159</v>
      </c>
      <c r="H26" s="91"/>
    </row>
    <row r="27" spans="1:8" ht="15" customHeight="1">
      <c r="A27" s="227" t="s">
        <v>144</v>
      </c>
      <c r="B27" s="332" t="s">
        <v>1</v>
      </c>
      <c r="C27" s="38" t="s">
        <v>1</v>
      </c>
      <c r="D27" s="38" t="s">
        <v>1</v>
      </c>
      <c r="E27" s="38">
        <v>281.23122341000004</v>
      </c>
      <c r="F27" s="38" t="s">
        <v>1</v>
      </c>
      <c r="G27" s="230" t="s">
        <v>230</v>
      </c>
      <c r="H27" s="90"/>
    </row>
    <row r="28" spans="1:8" s="3" customFormat="1" ht="15" customHeight="1">
      <c r="A28" s="14" t="s">
        <v>229</v>
      </c>
      <c r="B28" s="269">
        <v>55.53</v>
      </c>
      <c r="C28" s="12">
        <v>1376.09</v>
      </c>
      <c r="D28" s="12">
        <v>2392.56</v>
      </c>
      <c r="E28" s="12">
        <v>2405.9547093000001</v>
      </c>
      <c r="F28" s="12">
        <v>9847.7741719999995</v>
      </c>
      <c r="G28" s="52" t="s">
        <v>17</v>
      </c>
      <c r="H28" s="91"/>
    </row>
    <row r="29" spans="1:8" ht="15" customHeight="1">
      <c r="A29" s="226" t="s">
        <v>151</v>
      </c>
      <c r="B29" s="332" t="s">
        <v>1</v>
      </c>
      <c r="C29" s="38" t="s">
        <v>1</v>
      </c>
      <c r="D29" s="38" t="s">
        <v>1</v>
      </c>
      <c r="E29" s="61">
        <v>8.2632033000000007</v>
      </c>
      <c r="F29" s="61">
        <v>515.34007199999996</v>
      </c>
      <c r="G29" s="233" t="s">
        <v>164</v>
      </c>
      <c r="H29" s="15"/>
    </row>
    <row r="30" spans="1:8" ht="15" customHeight="1">
      <c r="A30" s="228" t="s">
        <v>149</v>
      </c>
      <c r="B30" s="331">
        <v>55.53</v>
      </c>
      <c r="C30" s="61">
        <v>1376.09</v>
      </c>
      <c r="D30" s="61">
        <v>20</v>
      </c>
      <c r="E30" s="61">
        <v>1507.94136</v>
      </c>
      <c r="F30" s="61">
        <v>8597.4759200000008</v>
      </c>
      <c r="G30" s="232" t="s">
        <v>163</v>
      </c>
      <c r="H30" s="14"/>
    </row>
    <row r="31" spans="1:8" ht="15" customHeight="1">
      <c r="A31" s="228" t="s">
        <v>150</v>
      </c>
      <c r="B31" s="332" t="s">
        <v>1</v>
      </c>
      <c r="C31" s="38" t="s">
        <v>1</v>
      </c>
      <c r="D31" s="61">
        <v>2372.56</v>
      </c>
      <c r="E31" s="61">
        <v>889.75014599999997</v>
      </c>
      <c r="F31" s="61">
        <v>734.95817999999997</v>
      </c>
      <c r="G31" s="299" t="s">
        <v>241</v>
      </c>
      <c r="H31" s="14"/>
    </row>
    <row r="32" spans="1:8" ht="15" customHeight="1">
      <c r="A32" s="228"/>
      <c r="B32" s="287"/>
      <c r="C32" s="287"/>
      <c r="D32" s="287"/>
      <c r="E32" s="287"/>
      <c r="F32" s="287"/>
      <c r="G32" s="234"/>
      <c r="H32" s="15"/>
    </row>
    <row r="33" spans="1:8" ht="8.25" customHeight="1">
      <c r="C33" s="4"/>
      <c r="H33" s="15"/>
    </row>
    <row r="34" spans="1:8" s="23" customFormat="1" ht="18.95" customHeight="1">
      <c r="A34" s="22" t="s">
        <v>236</v>
      </c>
      <c r="B34" s="22"/>
      <c r="C34" s="22"/>
      <c r="D34" s="128"/>
      <c r="E34" s="141"/>
      <c r="F34" s="141"/>
      <c r="G34" s="158" t="s">
        <v>171</v>
      </c>
    </row>
    <row r="35" spans="1:8" ht="6" customHeight="1">
      <c r="A35" s="15"/>
      <c r="B35" s="15"/>
      <c r="C35" s="15"/>
      <c r="D35" s="142"/>
      <c r="E35" s="114"/>
      <c r="F35" s="114"/>
      <c r="G35" s="42"/>
      <c r="H35" s="18"/>
    </row>
    <row r="36" spans="1:8" ht="15.75" customHeight="1">
      <c r="A36" s="15"/>
      <c r="B36" s="268">
        <v>2023</v>
      </c>
      <c r="C36" s="268">
        <v>2022</v>
      </c>
      <c r="D36" s="161">
        <v>2021</v>
      </c>
      <c r="E36" s="161">
        <v>2020</v>
      </c>
      <c r="F36" s="161">
        <v>2019</v>
      </c>
      <c r="G36" s="42"/>
      <c r="H36" s="18"/>
    </row>
    <row r="37" spans="1:8" ht="8.25" customHeight="1">
      <c r="A37" s="15"/>
      <c r="B37" s="135"/>
      <c r="G37" s="42"/>
      <c r="H37" s="18"/>
    </row>
    <row r="38" spans="1:8" s="3" customFormat="1" ht="14.25" customHeight="1">
      <c r="A38" s="229" t="s">
        <v>179</v>
      </c>
      <c r="B38" s="296">
        <v>357082.82900000003</v>
      </c>
      <c r="C38" s="21">
        <v>319185.66700000002</v>
      </c>
      <c r="D38" s="21">
        <v>358458.36</v>
      </c>
      <c r="E38" s="21">
        <v>346340.81099999999</v>
      </c>
      <c r="F38" s="21">
        <v>515128.32400000002</v>
      </c>
      <c r="G38" s="271" t="s">
        <v>169</v>
      </c>
      <c r="H38" s="16"/>
    </row>
    <row r="39" spans="1:8" s="3" customFormat="1" ht="14.25" customHeight="1">
      <c r="A39" s="4" t="s">
        <v>166</v>
      </c>
      <c r="B39" s="296"/>
      <c r="C39" s="21"/>
      <c r="D39" s="21"/>
      <c r="E39" s="21"/>
      <c r="F39" s="21"/>
      <c r="G39" s="42" t="s">
        <v>170</v>
      </c>
      <c r="H39" s="18"/>
    </row>
    <row r="40" spans="1:8" s="3" customFormat="1" ht="5.25" customHeight="1">
      <c r="A40" s="4"/>
      <c r="B40" s="296"/>
      <c r="C40" s="21"/>
      <c r="D40" s="21"/>
      <c r="E40" s="21"/>
      <c r="F40" s="21"/>
      <c r="G40" s="42"/>
      <c r="H40" s="18"/>
    </row>
    <row r="41" spans="1:8" s="3" customFormat="1" ht="14.25" customHeight="1">
      <c r="A41" s="2" t="s">
        <v>152</v>
      </c>
      <c r="B41" s="296">
        <v>260163.32699999999</v>
      </c>
      <c r="C41" s="21">
        <v>197253.22099999999</v>
      </c>
      <c r="D41" s="21">
        <v>225788.07399999999</v>
      </c>
      <c r="E41" s="21">
        <v>178927.74299999999</v>
      </c>
      <c r="F41" s="21">
        <v>278510.68900000001</v>
      </c>
      <c r="G41" s="30" t="s">
        <v>101</v>
      </c>
      <c r="H41" s="16"/>
    </row>
    <row r="42" spans="1:8" ht="14.25" customHeight="1">
      <c r="A42" s="226" t="s">
        <v>143</v>
      </c>
      <c r="B42" s="297">
        <v>260160.93400000001</v>
      </c>
      <c r="C42" s="148">
        <v>197250.82</v>
      </c>
      <c r="D42" s="148">
        <v>225787.07399999999</v>
      </c>
      <c r="E42" s="148">
        <v>178927.74299999999</v>
      </c>
      <c r="F42" s="148">
        <v>278510.49699999997</v>
      </c>
      <c r="G42" s="230" t="s">
        <v>159</v>
      </c>
      <c r="H42" s="18"/>
    </row>
    <row r="43" spans="1:8" ht="14.25" customHeight="1">
      <c r="A43" s="227" t="s">
        <v>144</v>
      </c>
      <c r="B43" s="297">
        <v>2.3929999999999998</v>
      </c>
      <c r="C43" s="148">
        <v>2.4009999999999998</v>
      </c>
      <c r="D43" s="148">
        <v>1</v>
      </c>
      <c r="E43" s="148" t="s">
        <v>1</v>
      </c>
      <c r="F43" s="235">
        <v>0.192</v>
      </c>
      <c r="G43" s="230" t="s">
        <v>230</v>
      </c>
      <c r="H43" s="18"/>
    </row>
    <row r="44" spans="1:8" s="3" customFormat="1" ht="14.25" customHeight="1">
      <c r="A44" s="2" t="s">
        <v>153</v>
      </c>
      <c r="B44" s="296">
        <v>82481.187999999995</v>
      </c>
      <c r="C44" s="21">
        <v>104560.40700000001</v>
      </c>
      <c r="D44" s="21">
        <v>85408.285000000003</v>
      </c>
      <c r="E44" s="21">
        <v>60120.428</v>
      </c>
      <c r="F44" s="21">
        <v>125820.295</v>
      </c>
      <c r="G44" s="30" t="s">
        <v>158</v>
      </c>
      <c r="H44" s="16"/>
    </row>
    <row r="45" spans="1:8" ht="14.25" customHeight="1">
      <c r="A45" s="226" t="s">
        <v>143</v>
      </c>
      <c r="B45" s="297">
        <v>82477.671000000002</v>
      </c>
      <c r="C45" s="148">
        <v>104555.522</v>
      </c>
      <c r="D45" s="148">
        <v>85403.804000000004</v>
      </c>
      <c r="E45" s="148">
        <v>60114.112000000001</v>
      </c>
      <c r="F45" s="148">
        <v>125811.088</v>
      </c>
      <c r="G45" s="230" t="s">
        <v>159</v>
      </c>
      <c r="H45" s="18"/>
    </row>
    <row r="46" spans="1:8" ht="14.25" customHeight="1">
      <c r="A46" s="226" t="s">
        <v>144</v>
      </c>
      <c r="B46" s="297">
        <v>3.5169999999999999</v>
      </c>
      <c r="C46" s="148">
        <v>4.8849999999999998</v>
      </c>
      <c r="D46" s="148">
        <v>4.4809999999999999</v>
      </c>
      <c r="E46" s="148">
        <v>6.3159999999999998</v>
      </c>
      <c r="F46" s="148">
        <v>9.2070000000000007</v>
      </c>
      <c r="G46" s="230" t="s">
        <v>230</v>
      </c>
      <c r="H46" s="18"/>
    </row>
    <row r="47" spans="1:8" s="3" customFormat="1" ht="14.25" customHeight="1">
      <c r="A47" s="17" t="s">
        <v>154</v>
      </c>
      <c r="B47" s="296">
        <v>6.1539999999999999</v>
      </c>
      <c r="C47" s="21">
        <v>3903.3829999999998</v>
      </c>
      <c r="D47" s="21">
        <v>141.07900000000001</v>
      </c>
      <c r="E47" s="236">
        <v>7.0999999999999994E-2</v>
      </c>
      <c r="F47" s="21">
        <v>17715.427</v>
      </c>
      <c r="G47" s="52" t="s">
        <v>10</v>
      </c>
      <c r="H47" s="16"/>
    </row>
    <row r="48" spans="1:8" ht="14.25" customHeight="1">
      <c r="A48" s="226" t="s">
        <v>145</v>
      </c>
      <c r="B48" s="297">
        <v>6.1539999999999999</v>
      </c>
      <c r="C48" s="148">
        <v>3792.8870000000002</v>
      </c>
      <c r="D48" s="148" t="s">
        <v>1</v>
      </c>
      <c r="E48" s="235">
        <v>7.0999999999999994E-2</v>
      </c>
      <c r="F48" s="148">
        <v>133.52699999999999</v>
      </c>
      <c r="G48" s="231" t="s">
        <v>160</v>
      </c>
      <c r="H48" s="18"/>
    </row>
    <row r="49" spans="1:8" ht="14.25" customHeight="1">
      <c r="A49" s="226" t="s">
        <v>146</v>
      </c>
      <c r="B49" s="297" t="s">
        <v>1</v>
      </c>
      <c r="C49" s="148">
        <v>110.496</v>
      </c>
      <c r="D49" s="148">
        <v>141.07900000000001</v>
      </c>
      <c r="E49" s="148" t="s">
        <v>1</v>
      </c>
      <c r="F49" s="148" t="s">
        <v>1</v>
      </c>
      <c r="G49" s="230" t="s">
        <v>161</v>
      </c>
      <c r="H49" s="18"/>
    </row>
    <row r="50" spans="1:8" ht="14.25" customHeight="1">
      <c r="A50" s="226" t="s">
        <v>147</v>
      </c>
      <c r="B50" s="297" t="s">
        <v>1</v>
      </c>
      <c r="C50" s="148" t="s">
        <v>1</v>
      </c>
      <c r="D50" s="148" t="s">
        <v>1</v>
      </c>
      <c r="E50" s="148" t="s">
        <v>1</v>
      </c>
      <c r="F50" s="148">
        <v>17581.900000000001</v>
      </c>
      <c r="G50" s="230" t="s">
        <v>162</v>
      </c>
      <c r="H50" s="18"/>
    </row>
    <row r="51" spans="1:8" s="3" customFormat="1" ht="14.25" customHeight="1">
      <c r="A51" s="14" t="s">
        <v>165</v>
      </c>
      <c r="B51" s="296">
        <v>1150.058</v>
      </c>
      <c r="C51" s="21">
        <v>1177.424</v>
      </c>
      <c r="D51" s="21">
        <v>2479.5140000000001</v>
      </c>
      <c r="E51" s="21">
        <v>2227.6750000000002</v>
      </c>
      <c r="F51" s="21">
        <v>3320.7249999999999</v>
      </c>
      <c r="G51" s="30" t="s">
        <v>97</v>
      </c>
      <c r="H51" s="16"/>
    </row>
    <row r="52" spans="1:8" ht="14.25" customHeight="1">
      <c r="A52" s="226" t="s">
        <v>143</v>
      </c>
      <c r="B52" s="297">
        <v>1150.058</v>
      </c>
      <c r="C52" s="148">
        <v>1177.424</v>
      </c>
      <c r="D52" s="148">
        <v>2479.5140000000001</v>
      </c>
      <c r="E52" s="148">
        <v>2227.6750000000002</v>
      </c>
      <c r="F52" s="148">
        <v>3320.7249999999999</v>
      </c>
      <c r="G52" s="230" t="s">
        <v>159</v>
      </c>
      <c r="H52" s="18"/>
    </row>
    <row r="53" spans="1:8" s="3" customFormat="1" ht="14.25" customHeight="1">
      <c r="A53" s="14" t="s">
        <v>156</v>
      </c>
      <c r="B53" s="298">
        <v>5454.5450000000001</v>
      </c>
      <c r="C53" s="164">
        <v>4604.5609999999997</v>
      </c>
      <c r="D53" s="164">
        <v>4411.9799999999996</v>
      </c>
      <c r="E53" s="164">
        <v>1500</v>
      </c>
      <c r="F53" s="148" t="s">
        <v>1</v>
      </c>
      <c r="G53" s="30" t="s">
        <v>73</v>
      </c>
      <c r="H53" s="16"/>
    </row>
    <row r="54" spans="1:8" ht="14.25" customHeight="1">
      <c r="A54" s="226" t="s">
        <v>143</v>
      </c>
      <c r="B54" s="297">
        <v>5454.5450000000001</v>
      </c>
      <c r="C54" s="148">
        <v>4604.5609999999997</v>
      </c>
      <c r="D54" s="148">
        <v>4411.78</v>
      </c>
      <c r="E54" s="148">
        <v>1500</v>
      </c>
      <c r="F54" s="148" t="s">
        <v>1</v>
      </c>
      <c r="G54" s="230" t="s">
        <v>159</v>
      </c>
      <c r="H54" s="18"/>
    </row>
    <row r="55" spans="1:8" ht="14.25" customHeight="1">
      <c r="A55" s="226" t="s">
        <v>144</v>
      </c>
      <c r="B55" s="297" t="s">
        <v>1</v>
      </c>
      <c r="C55" s="148" t="s">
        <v>1</v>
      </c>
      <c r="D55" s="265">
        <v>0.2</v>
      </c>
      <c r="E55" s="148" t="s">
        <v>1</v>
      </c>
      <c r="F55" s="148" t="s">
        <v>1</v>
      </c>
      <c r="G55" s="230" t="s">
        <v>230</v>
      </c>
      <c r="H55" s="18"/>
    </row>
    <row r="56" spans="1:8" s="3" customFormat="1" ht="14.25" customHeight="1">
      <c r="A56" s="14" t="s">
        <v>157</v>
      </c>
      <c r="B56" s="296">
        <v>7790.5370000000003</v>
      </c>
      <c r="C56" s="21">
        <v>917.178</v>
      </c>
      <c r="D56" s="21">
        <v>33833.309000000001</v>
      </c>
      <c r="E56" s="21">
        <v>10432.366</v>
      </c>
      <c r="F56" s="21">
        <v>46564.510999999999</v>
      </c>
      <c r="G56" s="30" t="s">
        <v>74</v>
      </c>
      <c r="H56" s="113"/>
    </row>
    <row r="57" spans="1:8" ht="14.25" customHeight="1">
      <c r="A57" s="226" t="s">
        <v>143</v>
      </c>
      <c r="B57" s="297">
        <v>7790.5370000000003</v>
      </c>
      <c r="C57" s="148">
        <v>917.178</v>
      </c>
      <c r="D57" s="148">
        <v>33833.309000000001</v>
      </c>
      <c r="E57" s="148">
        <v>10429.829</v>
      </c>
      <c r="F57" s="148">
        <v>46564.510999999999</v>
      </c>
      <c r="G57" s="230" t="s">
        <v>159</v>
      </c>
      <c r="H57" s="18"/>
    </row>
    <row r="58" spans="1:8" ht="14.25" customHeight="1">
      <c r="A58" s="226" t="s">
        <v>144</v>
      </c>
      <c r="B58" s="297" t="s">
        <v>1</v>
      </c>
      <c r="C58" s="148" t="s">
        <v>1</v>
      </c>
      <c r="D58" s="148" t="s">
        <v>1</v>
      </c>
      <c r="E58" s="148">
        <v>2.5369999999999999</v>
      </c>
      <c r="F58" s="148" t="s">
        <v>1</v>
      </c>
      <c r="G58" s="230" t="s">
        <v>230</v>
      </c>
      <c r="H58" s="18"/>
    </row>
    <row r="59" spans="1:8" s="3" customFormat="1" ht="14.25" customHeight="1">
      <c r="A59" s="14" t="s">
        <v>229</v>
      </c>
      <c r="B59" s="296">
        <v>37.020000000000003</v>
      </c>
      <c r="C59" s="21">
        <v>6769.4930000000004</v>
      </c>
      <c r="D59" s="21">
        <v>6396.1189999999997</v>
      </c>
      <c r="E59" s="21">
        <v>93132.528000000006</v>
      </c>
      <c r="F59" s="21">
        <v>43196.677000000003</v>
      </c>
      <c r="G59" s="52" t="s">
        <v>17</v>
      </c>
      <c r="H59" s="16"/>
    </row>
    <row r="60" spans="1:8" ht="14.25" customHeight="1">
      <c r="A60" s="226" t="s">
        <v>151</v>
      </c>
      <c r="B60" s="297" t="s">
        <v>1</v>
      </c>
      <c r="C60" s="148" t="s">
        <v>1</v>
      </c>
      <c r="D60" s="148" t="s">
        <v>1</v>
      </c>
      <c r="E60" s="148">
        <v>93.159000000000006</v>
      </c>
      <c r="F60" s="148">
        <v>550.577</v>
      </c>
      <c r="G60" s="230" t="s">
        <v>164</v>
      </c>
      <c r="H60" s="18"/>
    </row>
    <row r="61" spans="1:8" ht="14.25" customHeight="1">
      <c r="A61" s="226" t="s">
        <v>149</v>
      </c>
      <c r="B61" s="297">
        <v>37.020000000000003</v>
      </c>
      <c r="C61" s="148">
        <v>6769.4930000000004</v>
      </c>
      <c r="D61" s="148">
        <v>57.142000000000003</v>
      </c>
      <c r="E61" s="148">
        <v>87074.135999999999</v>
      </c>
      <c r="F61" s="148">
        <v>38562.999000000003</v>
      </c>
      <c r="G61" s="230" t="s">
        <v>163</v>
      </c>
      <c r="H61" s="18"/>
    </row>
    <row r="62" spans="1:8" ht="14.25" customHeight="1">
      <c r="A62" s="226" t="s">
        <v>150</v>
      </c>
      <c r="B62" s="297" t="s">
        <v>1</v>
      </c>
      <c r="C62" s="148" t="s">
        <v>1</v>
      </c>
      <c r="D62" s="148">
        <v>6338.9769999999999</v>
      </c>
      <c r="E62" s="148">
        <v>5965.2330000000002</v>
      </c>
      <c r="F62" s="148">
        <v>4083.1010000000001</v>
      </c>
      <c r="G62" s="299" t="s">
        <v>241</v>
      </c>
      <c r="H62" s="18"/>
    </row>
    <row r="63" spans="1:8" ht="14.25" customHeight="1">
      <c r="A63" s="226"/>
      <c r="B63" s="297"/>
      <c r="C63" s="148"/>
      <c r="D63" s="148"/>
      <c r="E63" s="148"/>
      <c r="F63" s="148"/>
      <c r="G63" s="230"/>
      <c r="H63" s="18"/>
    </row>
    <row r="64" spans="1:8" ht="22.5" customHeight="1">
      <c r="A64" s="15"/>
      <c r="B64" s="148"/>
      <c r="C64" s="148"/>
      <c r="D64" s="148"/>
      <c r="E64" s="160"/>
      <c r="F64" s="20"/>
      <c r="G64" s="144"/>
      <c r="H64" s="18"/>
    </row>
    <row r="65" spans="1:8" ht="18" customHeight="1">
      <c r="A65" s="28" t="s">
        <v>86</v>
      </c>
      <c r="B65" s="28"/>
      <c r="C65" s="139"/>
      <c r="G65" s="82" t="s">
        <v>77</v>
      </c>
    </row>
    <row r="66" spans="1:8" ht="14.25" customHeight="1">
      <c r="C66" s="137"/>
      <c r="D66" s="137"/>
      <c r="E66" s="137"/>
      <c r="F66" s="138"/>
      <c r="H66" s="18"/>
    </row>
    <row r="67" spans="1:8" ht="12.75" customHeight="1">
      <c r="A67" s="35"/>
      <c r="B67" s="35"/>
      <c r="C67" s="137"/>
      <c r="D67" s="139"/>
      <c r="E67" s="139"/>
      <c r="F67" s="139"/>
      <c r="G67" s="63"/>
      <c r="H67" s="18"/>
    </row>
    <row r="69" spans="1:8" ht="12.95" customHeight="1"/>
  </sheetData>
  <phoneticPr fontId="0" type="noConversion"/>
  <printOptions gridLinesSet="0"/>
  <pageMargins left="0.59055118110236227" right="0.63375000000000004" top="0.61750000000000005" bottom="0.78740157480314965" header="0.51181102362204722" footer="0.51181102362204722"/>
  <pageSetup paperSize="9" scale="7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A808A8"/>
  </sheetPr>
  <dimension ref="A1:M102"/>
  <sheetViews>
    <sheetView showGridLines="0" view="pageLayout" zoomScale="80" zoomScalePageLayoutView="80" workbookViewId="0">
      <selection activeCell="G61" sqref="G61"/>
    </sheetView>
  </sheetViews>
  <sheetFormatPr baseColWidth="10" defaultColWidth="9.625" defaultRowHeight="12.75"/>
  <cols>
    <col min="1" max="1" width="37.75" style="54" customWidth="1"/>
    <col min="2" max="2" width="9.5" style="54" customWidth="1"/>
    <col min="3" max="3" width="12.125" style="66" customWidth="1"/>
    <col min="4" max="5" width="9.5" style="66" customWidth="1"/>
    <col min="6" max="6" width="10.625" style="67" customWidth="1"/>
    <col min="7" max="7" width="29.875" style="54" customWidth="1"/>
    <col min="8" max="8" width="5.75" style="54" customWidth="1"/>
    <col min="9" max="9" width="12.75" style="54" customWidth="1"/>
    <col min="10" max="10" width="9.5" style="54" customWidth="1"/>
    <col min="11" max="242" width="9.625" style="54" customWidth="1"/>
    <col min="243" max="16384" width="9.625" style="54"/>
  </cols>
  <sheetData>
    <row r="1" spans="1:13" s="53" customFormat="1" ht="24.75" customHeight="1">
      <c r="A1" s="25" t="s">
        <v>139</v>
      </c>
      <c r="B1" s="25"/>
      <c r="C1" s="9"/>
      <c r="D1" s="328"/>
      <c r="E1" s="9"/>
      <c r="F1" s="73"/>
      <c r="G1" s="27" t="s">
        <v>52</v>
      </c>
    </row>
    <row r="2" spans="1:13" ht="12.75" customHeight="1">
      <c r="G2" s="44"/>
    </row>
    <row r="3" spans="1:13" ht="18.95" customHeight="1">
      <c r="A3" s="49" t="s">
        <v>78</v>
      </c>
      <c r="B3" s="49"/>
      <c r="C3" s="97"/>
      <c r="D3" s="97"/>
      <c r="E3" s="97"/>
      <c r="G3" s="157" t="s">
        <v>103</v>
      </c>
    </row>
    <row r="4" spans="1:13" ht="18.95" customHeight="1">
      <c r="A4" s="49" t="s">
        <v>4</v>
      </c>
      <c r="B4" s="49"/>
      <c r="C4" s="97"/>
      <c r="D4" s="97"/>
      <c r="E4" s="97"/>
      <c r="F4" s="45"/>
      <c r="G4" s="45" t="s">
        <v>9</v>
      </c>
    </row>
    <row r="5" spans="1:13" ht="12" customHeight="1">
      <c r="G5" s="46"/>
    </row>
    <row r="6" spans="1:13" ht="16.5" customHeight="1">
      <c r="A6" s="71" t="s">
        <v>5</v>
      </c>
      <c r="B6" s="266">
        <v>2023</v>
      </c>
      <c r="C6" s="266">
        <v>2022</v>
      </c>
      <c r="D6" s="127">
        <v>2021</v>
      </c>
      <c r="E6" s="127">
        <v>2020</v>
      </c>
      <c r="F6" s="127">
        <v>2019</v>
      </c>
      <c r="G6" s="72" t="s">
        <v>2</v>
      </c>
      <c r="H6" s="50"/>
      <c r="I6" s="127"/>
      <c r="J6" s="127"/>
      <c r="K6" s="127"/>
      <c r="L6" s="1"/>
      <c r="M6" s="102"/>
    </row>
    <row r="7" spans="1:13" ht="6.75" customHeight="1">
      <c r="C7" s="54"/>
      <c r="D7" s="54"/>
      <c r="E7" s="54"/>
      <c r="F7" s="66"/>
      <c r="I7" s="66"/>
      <c r="J7" s="116"/>
      <c r="K7" s="116"/>
      <c r="L7" s="116"/>
      <c r="M7" s="116"/>
    </row>
    <row r="8" spans="1:13" s="56" customFormat="1" ht="14.25" customHeight="1">
      <c r="A8" s="241" t="s">
        <v>106</v>
      </c>
      <c r="B8" s="132">
        <v>31288.071595000001</v>
      </c>
      <c r="C8" s="132">
        <v>29446.011106999998</v>
      </c>
      <c r="D8" s="132">
        <v>39479.944941000002</v>
      </c>
      <c r="E8" s="132">
        <v>34301.082285299999</v>
      </c>
      <c r="F8" s="149">
        <v>36573.693188849997</v>
      </c>
      <c r="G8" s="245" t="s">
        <v>42</v>
      </c>
      <c r="H8" s="50"/>
      <c r="I8" s="150"/>
      <c r="J8" s="124"/>
      <c r="K8" s="124"/>
      <c r="L8" s="117"/>
      <c r="M8" s="118"/>
    </row>
    <row r="9" spans="1:13" s="56" customFormat="1" ht="14.25" customHeight="1">
      <c r="A9" s="242" t="s">
        <v>11</v>
      </c>
      <c r="B9" s="132">
        <v>29479.835890999999</v>
      </c>
      <c r="C9" s="132">
        <v>27285.154634999999</v>
      </c>
      <c r="D9" s="132">
        <v>32605.065890000002</v>
      </c>
      <c r="E9" s="132">
        <v>25609.019762</v>
      </c>
      <c r="F9" s="149">
        <v>25427.369869999999</v>
      </c>
      <c r="G9" s="245" t="s">
        <v>27</v>
      </c>
      <c r="H9" s="87"/>
      <c r="I9" s="150"/>
      <c r="J9" s="124"/>
      <c r="K9" s="124"/>
      <c r="L9" s="117"/>
      <c r="M9" s="118"/>
    </row>
    <row r="10" spans="1:13" s="56" customFormat="1" ht="14.25" customHeight="1">
      <c r="A10" s="241" t="s">
        <v>20</v>
      </c>
      <c r="B10" s="132">
        <v>224557.24715720001</v>
      </c>
      <c r="C10" s="132">
        <v>187721.72208939999</v>
      </c>
      <c r="D10" s="132">
        <v>225270.78931335002</v>
      </c>
      <c r="E10" s="132">
        <v>192078.83449315</v>
      </c>
      <c r="F10" s="149">
        <v>223268.44027600001</v>
      </c>
      <c r="G10" s="245" t="s">
        <v>3</v>
      </c>
      <c r="H10" s="50"/>
      <c r="I10" s="150"/>
      <c r="J10" s="124"/>
      <c r="K10" s="124"/>
      <c r="L10" s="117"/>
      <c r="M10" s="118"/>
    </row>
    <row r="11" spans="1:13" s="56" customFormat="1" ht="14.25" customHeight="1">
      <c r="A11" s="241" t="s">
        <v>59</v>
      </c>
      <c r="B11" s="132">
        <v>79957.005592500005</v>
      </c>
      <c r="C11" s="132">
        <v>58210.214474499997</v>
      </c>
      <c r="D11" s="132">
        <v>89034.446712000004</v>
      </c>
      <c r="E11" s="132">
        <v>64792.066311920003</v>
      </c>
      <c r="F11" s="149">
        <v>70662.075779199993</v>
      </c>
      <c r="G11" s="245" t="s">
        <v>43</v>
      </c>
      <c r="H11" s="50"/>
      <c r="I11" s="150"/>
      <c r="J11" s="124"/>
      <c r="K11" s="124"/>
      <c r="L11" s="117"/>
      <c r="M11" s="118"/>
    </row>
    <row r="12" spans="1:13" ht="14.25" customHeight="1">
      <c r="A12" s="242" t="s">
        <v>21</v>
      </c>
      <c r="B12" s="132">
        <v>9057.5468209999999</v>
      </c>
      <c r="C12" s="132">
        <v>9862.4278940000004</v>
      </c>
      <c r="D12" s="132">
        <v>10171.807580000001</v>
      </c>
      <c r="E12" s="132">
        <v>9201.957547</v>
      </c>
      <c r="F12" s="149">
        <v>10996.89105</v>
      </c>
      <c r="G12" s="245" t="s">
        <v>22</v>
      </c>
      <c r="H12" s="87"/>
      <c r="I12" s="150"/>
      <c r="J12" s="124"/>
      <c r="K12" s="124"/>
      <c r="L12" s="117"/>
      <c r="M12" s="118"/>
    </row>
    <row r="13" spans="1:13" ht="14.25" customHeight="1">
      <c r="A13" s="241" t="s">
        <v>28</v>
      </c>
      <c r="B13" s="132">
        <v>1362.875</v>
      </c>
      <c r="C13" s="132">
        <v>1686.859375</v>
      </c>
      <c r="D13" s="132">
        <v>2056.25</v>
      </c>
      <c r="E13" s="132">
        <v>1270.375</v>
      </c>
      <c r="F13" s="149">
        <v>1301.53125</v>
      </c>
      <c r="G13" s="245" t="s">
        <v>29</v>
      </c>
      <c r="H13" s="50"/>
      <c r="I13" s="150"/>
      <c r="J13" s="124"/>
      <c r="K13" s="124"/>
      <c r="L13" s="117"/>
      <c r="M13" s="118"/>
    </row>
    <row r="14" spans="1:13" ht="14.25" customHeight="1">
      <c r="A14" s="241" t="s">
        <v>12</v>
      </c>
      <c r="B14" s="132">
        <v>19293.823857880001</v>
      </c>
      <c r="C14" s="132">
        <v>19898.899966099998</v>
      </c>
      <c r="D14" s="132">
        <v>22673.321702000001</v>
      </c>
      <c r="E14" s="132">
        <v>15626.4427734</v>
      </c>
      <c r="F14" s="149">
        <v>15092.931642699999</v>
      </c>
      <c r="G14" s="245" t="s">
        <v>13</v>
      </c>
      <c r="H14" s="50"/>
      <c r="I14" s="150"/>
      <c r="J14" s="124"/>
      <c r="K14" s="124"/>
      <c r="L14" s="117"/>
      <c r="M14" s="118"/>
    </row>
    <row r="15" spans="1:13" ht="14.25" customHeight="1">
      <c r="A15" s="241" t="s">
        <v>100</v>
      </c>
      <c r="B15" s="132">
        <v>25947.396199999999</v>
      </c>
      <c r="C15" s="132">
        <v>25900.219116</v>
      </c>
      <c r="D15" s="132">
        <v>24767.969099999998</v>
      </c>
      <c r="E15" s="132">
        <v>21583.515930000001</v>
      </c>
      <c r="F15" s="149">
        <v>21913.755518000002</v>
      </c>
      <c r="G15" s="247" t="s">
        <v>265</v>
      </c>
      <c r="H15" s="50"/>
      <c r="I15" s="151"/>
      <c r="J15" s="118"/>
      <c r="K15" s="118"/>
      <c r="L15" s="117"/>
      <c r="M15" s="118"/>
    </row>
    <row r="16" spans="1:13" ht="14.25" customHeight="1">
      <c r="A16" s="248" t="s">
        <v>49</v>
      </c>
      <c r="B16" s="329"/>
      <c r="C16" s="264"/>
      <c r="D16" s="264">
        <v>0</v>
      </c>
      <c r="E16" s="132">
        <v>302.87520000000001</v>
      </c>
      <c r="F16" s="149">
        <v>301.97779200000002</v>
      </c>
      <c r="G16" s="245" t="s">
        <v>44</v>
      </c>
      <c r="H16" s="87"/>
      <c r="I16" s="150"/>
      <c r="J16" s="124"/>
      <c r="K16" s="124"/>
      <c r="L16" s="117"/>
      <c r="M16" s="118"/>
    </row>
    <row r="17" spans="1:13" s="56" customFormat="1" ht="14.25" customHeight="1">
      <c r="A17" s="241" t="s">
        <v>14</v>
      </c>
      <c r="B17" s="132">
        <v>7847.2</v>
      </c>
      <c r="C17" s="132">
        <v>10572</v>
      </c>
      <c r="D17" s="132">
        <v>11796</v>
      </c>
      <c r="E17" s="132">
        <v>4310</v>
      </c>
      <c r="F17" s="149">
        <v>3773.8</v>
      </c>
      <c r="G17" s="245" t="s">
        <v>15</v>
      </c>
      <c r="H17" s="50"/>
      <c r="I17" s="150"/>
      <c r="J17" s="124"/>
      <c r="K17" s="124"/>
      <c r="L17" s="117"/>
      <c r="M17" s="118"/>
    </row>
    <row r="18" spans="1:13" s="56" customFormat="1" ht="14.25" customHeight="1">
      <c r="A18" s="241" t="s">
        <v>55</v>
      </c>
      <c r="B18" s="132">
        <v>105.85735079999999</v>
      </c>
      <c r="C18" s="132">
        <v>124.6660158</v>
      </c>
      <c r="D18" s="132">
        <v>122.44356999999999</v>
      </c>
      <c r="E18" s="132">
        <v>69.382057500000002</v>
      </c>
      <c r="F18" s="149">
        <v>79.357922500000001</v>
      </c>
      <c r="G18" s="245" t="s">
        <v>107</v>
      </c>
      <c r="H18" s="50"/>
      <c r="I18" s="150"/>
      <c r="J18" s="124"/>
      <c r="K18" s="124"/>
      <c r="L18" s="117"/>
      <c r="M18" s="118"/>
    </row>
    <row r="19" spans="1:13" s="56" customFormat="1" ht="14.25" customHeight="1">
      <c r="A19" s="241" t="s">
        <v>23</v>
      </c>
      <c r="B19" s="132">
        <v>2965.6780290000002</v>
      </c>
      <c r="C19" s="132">
        <v>1633.271958</v>
      </c>
      <c r="D19" s="132">
        <v>1572.3824332500001</v>
      </c>
      <c r="E19" s="132">
        <v>1633.271958</v>
      </c>
      <c r="F19" s="149">
        <v>2435.5809899999999</v>
      </c>
      <c r="G19" s="246" t="s">
        <v>24</v>
      </c>
      <c r="H19" s="50"/>
      <c r="I19" s="150"/>
      <c r="J19" s="124"/>
      <c r="K19" s="124"/>
      <c r="L19" s="117"/>
      <c r="M19" s="118"/>
    </row>
    <row r="20" spans="1:13" s="56" customFormat="1" ht="14.25" customHeight="1">
      <c r="A20" s="242" t="s">
        <v>56</v>
      </c>
      <c r="B20" s="132">
        <v>7620.9012652000001</v>
      </c>
      <c r="C20" s="132">
        <v>7685.2996691199996</v>
      </c>
      <c r="D20" s="132">
        <v>7895.4357868000006</v>
      </c>
      <c r="E20" s="132">
        <v>6980.9819336999999</v>
      </c>
      <c r="F20" s="149">
        <v>4697.1932104199996</v>
      </c>
      <c r="G20" s="245" t="s">
        <v>108</v>
      </c>
      <c r="H20" s="87"/>
      <c r="I20" s="20"/>
      <c r="J20" s="115"/>
      <c r="K20" s="115"/>
      <c r="L20" s="117"/>
      <c r="M20" s="118"/>
    </row>
    <row r="21" spans="1:13" s="56" customFormat="1" ht="14.25" customHeight="1">
      <c r="A21" s="242" t="s">
        <v>25</v>
      </c>
      <c r="B21" s="132">
        <v>21608.488897359999</v>
      </c>
      <c r="C21" s="132">
        <v>30623.045236000002</v>
      </c>
      <c r="D21" s="132">
        <v>21130.7148872</v>
      </c>
      <c r="E21" s="132">
        <v>17234.775073199999</v>
      </c>
      <c r="F21" s="149">
        <v>13865.817313</v>
      </c>
      <c r="G21" s="245" t="s">
        <v>45</v>
      </c>
      <c r="H21" s="87"/>
      <c r="I21" s="150"/>
      <c r="J21" s="124"/>
      <c r="K21" s="124"/>
      <c r="L21" s="117"/>
      <c r="M21" s="118"/>
    </row>
    <row r="22" spans="1:13" ht="14.25" customHeight="1">
      <c r="A22" s="243" t="s">
        <v>237</v>
      </c>
      <c r="B22" s="132">
        <v>8887.3684288200002</v>
      </c>
      <c r="C22" s="132">
        <v>4147.8677511200003</v>
      </c>
      <c r="D22" s="132">
        <v>5808.0575783000004</v>
      </c>
      <c r="E22" s="264">
        <v>4073.6667016599999</v>
      </c>
      <c r="F22" s="316">
        <v>6193.8942461200004</v>
      </c>
      <c r="G22" s="247" t="s">
        <v>109</v>
      </c>
      <c r="H22" s="50"/>
      <c r="I22" s="150"/>
      <c r="J22" s="124"/>
      <c r="K22" s="124"/>
      <c r="L22" s="117"/>
      <c r="M22" s="118"/>
    </row>
    <row r="23" spans="1:13" ht="14.25" customHeight="1">
      <c r="A23" s="243" t="s">
        <v>50</v>
      </c>
      <c r="B23" s="132">
        <v>25664.377186999998</v>
      </c>
      <c r="C23" s="132">
        <v>29135.232187000001</v>
      </c>
      <c r="D23" s="132">
        <v>35150.727186999997</v>
      </c>
      <c r="E23" s="264">
        <v>24957.152187</v>
      </c>
      <c r="F23" s="316">
        <v>25043.034686999999</v>
      </c>
      <c r="G23" s="247" t="s">
        <v>46</v>
      </c>
      <c r="H23" s="50"/>
      <c r="I23" s="150"/>
      <c r="J23" s="124"/>
      <c r="K23" s="124"/>
      <c r="L23" s="117"/>
      <c r="M23" s="118"/>
    </row>
    <row r="24" spans="1:13" ht="14.25" customHeight="1">
      <c r="A24" s="243" t="s">
        <v>180</v>
      </c>
      <c r="B24" s="132">
        <v>6282.6683199999998</v>
      </c>
      <c r="C24" s="264">
        <v>3496.00092</v>
      </c>
      <c r="D24" s="264"/>
      <c r="E24" s="264"/>
      <c r="F24" s="316"/>
      <c r="G24" s="247" t="s">
        <v>181</v>
      </c>
      <c r="H24" s="50"/>
      <c r="I24" s="150"/>
      <c r="J24" s="124"/>
      <c r="K24" s="124"/>
      <c r="L24" s="117"/>
      <c r="M24" s="118"/>
    </row>
    <row r="25" spans="1:13" ht="14.25" customHeight="1">
      <c r="A25" s="243" t="s">
        <v>60</v>
      </c>
      <c r="B25" s="329"/>
      <c r="C25" s="264">
        <v>0</v>
      </c>
      <c r="D25" s="132">
        <v>1888.4</v>
      </c>
      <c r="E25" s="264">
        <v>2991.6</v>
      </c>
      <c r="F25" s="316">
        <v>3567.2</v>
      </c>
      <c r="G25" s="247" t="s">
        <v>47</v>
      </c>
      <c r="H25" s="50"/>
      <c r="I25" s="150"/>
      <c r="J25" s="124"/>
      <c r="K25" s="124"/>
      <c r="L25" s="117"/>
      <c r="M25" s="118"/>
    </row>
    <row r="26" spans="1:13" ht="14.25" customHeight="1">
      <c r="A26" s="243" t="s">
        <v>238</v>
      </c>
      <c r="B26" s="132">
        <v>20403.9768</v>
      </c>
      <c r="C26" s="132">
        <v>15853.4496</v>
      </c>
      <c r="D26" s="132">
        <v>20543.42844</v>
      </c>
      <c r="E26" s="264">
        <v>15413.075999999999</v>
      </c>
      <c r="F26" s="316">
        <v>15192.8892</v>
      </c>
      <c r="G26" s="247" t="s">
        <v>102</v>
      </c>
      <c r="H26" s="50"/>
      <c r="I26" s="151"/>
      <c r="J26" s="118"/>
      <c r="K26" s="118"/>
      <c r="L26" s="118"/>
      <c r="M26" s="118"/>
    </row>
    <row r="27" spans="1:13" ht="31.5" customHeight="1">
      <c r="A27" s="244" t="s">
        <v>239</v>
      </c>
      <c r="B27" s="237">
        <v>5560.3066349999999</v>
      </c>
      <c r="C27" s="237">
        <v>5452.6909070000002</v>
      </c>
      <c r="D27" s="237">
        <v>6669.0893050000004</v>
      </c>
      <c r="E27" s="238">
        <v>5814.2636151999995</v>
      </c>
      <c r="F27" s="333">
        <v>6939.7497149999999</v>
      </c>
      <c r="G27" s="335" t="s">
        <v>266</v>
      </c>
      <c r="H27" s="50"/>
      <c r="I27" s="152"/>
      <c r="J27" s="124"/>
      <c r="K27" s="149"/>
      <c r="L27" s="124"/>
      <c r="M27" s="124"/>
    </row>
    <row r="28" spans="1:13" ht="14.25" customHeight="1">
      <c r="A28" s="243" t="s">
        <v>240</v>
      </c>
      <c r="B28" s="132">
        <v>6150.5049799999997</v>
      </c>
      <c r="C28" s="132">
        <v>5696.7895200000003</v>
      </c>
      <c r="D28" s="132">
        <v>5551.0714449999996</v>
      </c>
      <c r="E28" s="264">
        <v>5247.6304</v>
      </c>
      <c r="F28" s="316">
        <v>653.23559999999998</v>
      </c>
      <c r="G28" s="247" t="s">
        <v>110</v>
      </c>
      <c r="H28" s="88"/>
      <c r="I28" s="150"/>
      <c r="J28" s="124"/>
      <c r="K28" s="124"/>
      <c r="L28" s="124"/>
      <c r="M28" s="124"/>
    </row>
    <row r="29" spans="1:13" ht="14.25" customHeight="1">
      <c r="A29" s="243" t="s">
        <v>61</v>
      </c>
      <c r="B29" s="132">
        <v>3150.0139998</v>
      </c>
      <c r="C29" s="132">
        <v>2144.0747647500002</v>
      </c>
      <c r="D29" s="132">
        <v>2934.8005316899998</v>
      </c>
      <c r="E29" s="264">
        <v>3099.6308260000001</v>
      </c>
      <c r="F29" s="316">
        <v>3055.0093743500001</v>
      </c>
      <c r="G29" s="247" t="s">
        <v>30</v>
      </c>
      <c r="H29" s="50"/>
      <c r="I29" s="150"/>
      <c r="J29" s="124"/>
      <c r="K29" s="124"/>
      <c r="L29" s="124"/>
      <c r="M29" s="124"/>
    </row>
    <row r="30" spans="1:13" ht="14.25" customHeight="1">
      <c r="A30" s="241" t="s">
        <v>51</v>
      </c>
      <c r="B30" s="132">
        <v>98.020533270000001</v>
      </c>
      <c r="C30" s="132">
        <v>130.35917674999999</v>
      </c>
      <c r="D30" s="132">
        <v>56.144745700000001</v>
      </c>
      <c r="E30" s="132">
        <v>35.226050200000003</v>
      </c>
      <c r="F30" s="149">
        <v>51.6511</v>
      </c>
      <c r="G30" s="245" t="s">
        <v>48</v>
      </c>
      <c r="H30" s="50"/>
      <c r="I30" s="150"/>
      <c r="J30" s="124"/>
      <c r="K30" s="124"/>
      <c r="L30" s="124"/>
      <c r="M30" s="124"/>
    </row>
    <row r="31" spans="1:13" ht="14.25" customHeight="1">
      <c r="A31" s="241" t="s">
        <v>31</v>
      </c>
      <c r="B31" s="132">
        <v>87909.534</v>
      </c>
      <c r="C31" s="132">
        <v>83514.0573</v>
      </c>
      <c r="D31" s="132">
        <v>122589.84516300001</v>
      </c>
      <c r="E31" s="132">
        <v>127468.82429999999</v>
      </c>
      <c r="F31" s="149">
        <v>134501.58702000001</v>
      </c>
      <c r="G31" s="245" t="s">
        <v>140</v>
      </c>
      <c r="H31" s="50"/>
      <c r="I31" s="152"/>
      <c r="J31" s="124"/>
      <c r="K31" s="124"/>
      <c r="L31" s="124"/>
      <c r="M31" s="124"/>
    </row>
    <row r="32" spans="1:13" ht="14.25" customHeight="1">
      <c r="A32" s="242" t="s">
        <v>32</v>
      </c>
      <c r="B32" s="132">
        <v>879.59005779999995</v>
      </c>
      <c r="C32" s="132">
        <v>883.20432360000007</v>
      </c>
      <c r="D32" s="132">
        <v>948.6228122</v>
      </c>
      <c r="E32" s="132">
        <v>880.10800359999996</v>
      </c>
      <c r="F32" s="149">
        <v>1104.6247800000001</v>
      </c>
      <c r="G32" s="245" t="s">
        <v>33</v>
      </c>
      <c r="H32" s="87"/>
      <c r="I32" s="153"/>
      <c r="J32" s="124"/>
      <c r="K32" s="124"/>
      <c r="L32" s="124"/>
      <c r="M32" s="124"/>
    </row>
    <row r="33" spans="1:13" ht="6" customHeight="1">
      <c r="A33" s="94"/>
      <c r="C33" s="132"/>
      <c r="D33" s="317"/>
      <c r="E33" s="317"/>
      <c r="F33" s="149"/>
      <c r="G33" s="48"/>
      <c r="H33" s="94"/>
      <c r="I33" s="149"/>
      <c r="J33" s="124"/>
      <c r="K33" s="124"/>
      <c r="L33" s="124"/>
      <c r="M33" s="124"/>
    </row>
    <row r="34" spans="1:13" ht="14.25">
      <c r="A34" s="71" t="s">
        <v>7</v>
      </c>
      <c r="B34" s="240">
        <v>626078.28859863</v>
      </c>
      <c r="C34" s="240">
        <v>561103.51798613998</v>
      </c>
      <c r="D34" s="240">
        <v>690716.75912348996</v>
      </c>
      <c r="E34" s="240">
        <v>584975.75840883015</v>
      </c>
      <c r="F34" s="240">
        <v>626693.29152513994</v>
      </c>
      <c r="G34" s="48" t="s">
        <v>81</v>
      </c>
      <c r="H34" s="57"/>
      <c r="I34" s="119"/>
      <c r="J34" s="119"/>
      <c r="K34" s="119"/>
      <c r="L34" s="119"/>
      <c r="M34" s="119"/>
    </row>
    <row r="35" spans="1:13" ht="14.25" customHeight="1">
      <c r="B35" s="17"/>
      <c r="C35" s="54"/>
      <c r="D35" s="54"/>
      <c r="E35" s="68"/>
      <c r="F35" s="68"/>
      <c r="H35" s="87"/>
      <c r="I35" s="68"/>
      <c r="J35" s="68"/>
      <c r="K35" s="68"/>
      <c r="L35" s="68"/>
      <c r="M35" s="68"/>
    </row>
    <row r="36" spans="1:13" ht="4.5" customHeight="1">
      <c r="C36" s="54"/>
      <c r="D36" s="54"/>
      <c r="F36" s="66"/>
      <c r="H36" s="55"/>
      <c r="I36" s="66"/>
      <c r="J36" s="66"/>
      <c r="K36" s="67"/>
      <c r="L36" s="66"/>
      <c r="M36" s="66"/>
    </row>
    <row r="37" spans="1:13" ht="20.25">
      <c r="A37" s="262" t="s">
        <v>79</v>
      </c>
      <c r="B37" s="39"/>
      <c r="C37" s="39"/>
      <c r="D37" s="39"/>
      <c r="E37" s="41"/>
      <c r="F37" s="41"/>
      <c r="G37" s="29" t="s">
        <v>80</v>
      </c>
      <c r="H37" s="55"/>
      <c r="I37" s="41"/>
      <c r="J37" s="41"/>
      <c r="K37" s="67"/>
      <c r="L37" s="11"/>
      <c r="M37" s="11"/>
    </row>
    <row r="38" spans="1:13" ht="20.25">
      <c r="A38" s="39" t="s">
        <v>141</v>
      </c>
      <c r="B38" s="39"/>
      <c r="C38" s="39"/>
      <c r="D38" s="39"/>
      <c r="E38" s="41"/>
      <c r="F38" s="41"/>
      <c r="G38" s="45" t="s">
        <v>142</v>
      </c>
      <c r="H38" s="55"/>
      <c r="I38" s="41"/>
      <c r="J38" s="41"/>
      <c r="K38" s="67"/>
      <c r="L38" s="11"/>
      <c r="M38" s="11"/>
    </row>
    <row r="39" spans="1:13" ht="14.25" customHeight="1">
      <c r="A39" s="40"/>
      <c r="B39" s="40"/>
      <c r="C39" s="40"/>
      <c r="D39" s="40"/>
      <c r="E39" s="69"/>
      <c r="F39" s="69"/>
      <c r="H39" s="55"/>
      <c r="I39" s="69"/>
      <c r="J39" s="69"/>
      <c r="K39" s="67"/>
      <c r="L39" s="70"/>
      <c r="M39" s="69"/>
    </row>
    <row r="40" spans="1:13" ht="13.5" customHeight="1">
      <c r="A40" s="71" t="s">
        <v>5</v>
      </c>
      <c r="B40" s="266">
        <v>2023</v>
      </c>
      <c r="C40" s="266">
        <v>2022</v>
      </c>
      <c r="D40" s="127">
        <v>2021</v>
      </c>
      <c r="E40" s="127">
        <v>2020</v>
      </c>
      <c r="F40" s="127">
        <v>2019</v>
      </c>
      <c r="G40" s="72" t="s">
        <v>2</v>
      </c>
      <c r="H40" s="50"/>
      <c r="I40" s="127"/>
      <c r="J40" s="127"/>
      <c r="K40" s="127"/>
      <c r="L40" s="1"/>
      <c r="M40" s="102"/>
    </row>
    <row r="41" spans="1:13" ht="9.75" customHeight="1">
      <c r="A41" s="50"/>
      <c r="B41" s="50"/>
      <c r="C41" s="50"/>
      <c r="D41" s="50"/>
      <c r="E41" s="50"/>
      <c r="F41" s="66"/>
      <c r="G41" s="47"/>
      <c r="H41" s="50"/>
      <c r="I41" s="66"/>
      <c r="J41" s="66"/>
      <c r="K41" s="112"/>
      <c r="L41" s="112"/>
      <c r="M41" s="66"/>
    </row>
    <row r="42" spans="1:13" ht="13.5" customHeight="1">
      <c r="A42" s="241" t="s">
        <v>106</v>
      </c>
      <c r="B42" s="237">
        <v>9152.4072796500004</v>
      </c>
      <c r="C42" s="237">
        <v>5609.46721574</v>
      </c>
      <c r="D42" s="237">
        <v>5256.2952274199997</v>
      </c>
      <c r="E42" s="237">
        <v>3562.1277813699999</v>
      </c>
      <c r="F42" s="239">
        <v>6889.5030911100002</v>
      </c>
      <c r="G42" s="245" t="s">
        <v>42</v>
      </c>
      <c r="H42" s="87"/>
      <c r="I42" s="156"/>
      <c r="J42" s="126"/>
      <c r="K42" s="126"/>
      <c r="L42" s="121"/>
      <c r="M42" s="121"/>
    </row>
    <row r="43" spans="1:13" ht="13.5" customHeight="1">
      <c r="A43" s="242" t="s">
        <v>11</v>
      </c>
      <c r="B43" s="237">
        <v>1956.6678412000001</v>
      </c>
      <c r="C43" s="237">
        <v>988.0943034500001</v>
      </c>
      <c r="D43" s="237">
        <v>1684.0160803499998</v>
      </c>
      <c r="E43" s="237">
        <v>880.76412743000003</v>
      </c>
      <c r="F43" s="239">
        <v>1167.5745085599999</v>
      </c>
      <c r="G43" s="245" t="s">
        <v>27</v>
      </c>
      <c r="H43" s="50"/>
      <c r="I43" s="156"/>
      <c r="J43" s="126"/>
      <c r="K43" s="126"/>
      <c r="L43" s="121"/>
      <c r="M43" s="121"/>
    </row>
    <row r="44" spans="1:13" ht="13.5" customHeight="1">
      <c r="A44" s="241" t="s">
        <v>20</v>
      </c>
      <c r="B44" s="237">
        <v>18930.756696099997</v>
      </c>
      <c r="C44" s="237">
        <v>20246.591623199998</v>
      </c>
      <c r="D44" s="237">
        <v>24878.248619499998</v>
      </c>
      <c r="E44" s="237">
        <v>24056.996089200002</v>
      </c>
      <c r="F44" s="239">
        <v>21952.990976649999</v>
      </c>
      <c r="G44" s="245" t="s">
        <v>3</v>
      </c>
      <c r="H44" s="50"/>
      <c r="I44" s="156"/>
      <c r="J44" s="126"/>
      <c r="K44" s="126"/>
      <c r="L44" s="121"/>
      <c r="M44" s="121"/>
    </row>
    <row r="45" spans="1:13" ht="13.5" customHeight="1">
      <c r="A45" s="241" t="s">
        <v>59</v>
      </c>
      <c r="B45" s="237">
        <v>5136.5952192700006</v>
      </c>
      <c r="C45" s="237">
        <v>3994.4544584299997</v>
      </c>
      <c r="D45" s="237">
        <v>9279.9721090300009</v>
      </c>
      <c r="E45" s="237">
        <v>3399.7704783600002</v>
      </c>
      <c r="F45" s="239">
        <v>5303.4407286899996</v>
      </c>
      <c r="G45" s="245" t="s">
        <v>43</v>
      </c>
      <c r="H45" s="87"/>
      <c r="I45" s="156"/>
      <c r="J45" s="126"/>
      <c r="K45" s="126"/>
      <c r="L45" s="121"/>
      <c r="M45" s="121"/>
    </row>
    <row r="46" spans="1:13" ht="13.5" customHeight="1">
      <c r="A46" s="242" t="s">
        <v>21</v>
      </c>
      <c r="B46" s="237">
        <v>282.73941000000002</v>
      </c>
      <c r="C46" s="237">
        <v>492.36453</v>
      </c>
      <c r="D46" s="237">
        <v>769.01592200000005</v>
      </c>
      <c r="E46" s="237">
        <v>467.92446899999999</v>
      </c>
      <c r="F46" s="239">
        <v>545.64809300000002</v>
      </c>
      <c r="G46" s="245" t="s">
        <v>22</v>
      </c>
      <c r="H46" s="50"/>
      <c r="I46" s="156"/>
      <c r="J46" s="126"/>
      <c r="K46" s="126"/>
      <c r="L46" s="121"/>
      <c r="M46" s="121"/>
    </row>
    <row r="47" spans="1:13" ht="13.5" customHeight="1">
      <c r="A47" s="241" t="s">
        <v>28</v>
      </c>
      <c r="B47" s="237">
        <v>196.7872624</v>
      </c>
      <c r="C47" s="237">
        <v>374.51873469999998</v>
      </c>
      <c r="D47" s="237">
        <v>502.16370999999998</v>
      </c>
      <c r="E47" s="237">
        <v>120.5444123</v>
      </c>
      <c r="F47" s="239">
        <v>89.182102950000001</v>
      </c>
      <c r="G47" s="245" t="s">
        <v>29</v>
      </c>
      <c r="H47" s="50"/>
      <c r="I47" s="156"/>
      <c r="J47" s="126"/>
      <c r="K47" s="126"/>
      <c r="L47" s="121"/>
      <c r="M47" s="121"/>
    </row>
    <row r="48" spans="1:13" ht="13.5" customHeight="1">
      <c r="A48" s="241" t="s">
        <v>12</v>
      </c>
      <c r="B48" s="237">
        <v>1186.28407201</v>
      </c>
      <c r="C48" s="237">
        <v>1488.0445942000001</v>
      </c>
      <c r="D48" s="237">
        <v>2560.7095861099997</v>
      </c>
      <c r="E48" s="237">
        <v>2919.1300385700001</v>
      </c>
      <c r="F48" s="239">
        <v>2097.6494290400001</v>
      </c>
      <c r="G48" s="245" t="s">
        <v>13</v>
      </c>
      <c r="H48" s="50"/>
      <c r="I48" s="156"/>
      <c r="J48" s="126"/>
      <c r="K48" s="126"/>
      <c r="L48" s="121"/>
      <c r="M48" s="121"/>
    </row>
    <row r="49" spans="1:13" ht="13.5" customHeight="1">
      <c r="A49" s="241" t="s">
        <v>100</v>
      </c>
      <c r="B49" s="237">
        <v>1146.6620585999999</v>
      </c>
      <c r="C49" s="237">
        <v>460.46357799999998</v>
      </c>
      <c r="D49" s="237">
        <v>731.03351570000007</v>
      </c>
      <c r="E49" s="237">
        <v>907.98012770000003</v>
      </c>
      <c r="F49" s="239">
        <v>582.04001459999995</v>
      </c>
      <c r="G49" s="247" t="s">
        <v>265</v>
      </c>
      <c r="H49" s="50"/>
      <c r="I49" s="156"/>
      <c r="J49" s="126"/>
      <c r="K49" s="126"/>
      <c r="L49" s="121"/>
      <c r="M49" s="121"/>
    </row>
    <row r="50" spans="1:13" ht="13.5" customHeight="1">
      <c r="A50" s="243" t="s">
        <v>49</v>
      </c>
      <c r="B50" s="330"/>
      <c r="C50" s="238"/>
      <c r="D50" s="238">
        <v>26.521282750000001</v>
      </c>
      <c r="E50" s="237">
        <v>0.93166269999999995</v>
      </c>
      <c r="F50" s="239">
        <v>10.70116135</v>
      </c>
      <c r="G50" s="245" t="s">
        <v>44</v>
      </c>
      <c r="H50" s="87"/>
      <c r="I50" s="156"/>
      <c r="J50" s="126"/>
      <c r="K50" s="126"/>
      <c r="L50" s="121"/>
      <c r="M50" s="121"/>
    </row>
    <row r="51" spans="1:13" ht="13.5" customHeight="1">
      <c r="A51" s="242" t="s">
        <v>14</v>
      </c>
      <c r="B51" s="237">
        <v>100.2693132</v>
      </c>
      <c r="C51" s="237">
        <v>229.77631400000001</v>
      </c>
      <c r="D51" s="237">
        <v>435.12572639999996</v>
      </c>
      <c r="E51" s="237">
        <v>12.1218913</v>
      </c>
      <c r="F51" s="239">
        <v>15.2754472</v>
      </c>
      <c r="G51" s="245" t="s">
        <v>15</v>
      </c>
      <c r="H51" s="87"/>
      <c r="I51" s="156"/>
      <c r="J51" s="126"/>
      <c r="K51" s="126"/>
      <c r="L51" s="121"/>
      <c r="M51" s="121"/>
    </row>
    <row r="52" spans="1:13" ht="13.5" customHeight="1">
      <c r="A52" s="242" t="s">
        <v>55</v>
      </c>
      <c r="B52" s="237">
        <v>1.3162039099999998</v>
      </c>
      <c r="C52" s="237">
        <v>47.49120345</v>
      </c>
      <c r="D52" s="237">
        <v>15.15888</v>
      </c>
      <c r="E52" s="237">
        <v>7.75062243</v>
      </c>
      <c r="F52" s="239">
        <v>6.9628726700000003</v>
      </c>
      <c r="G52" s="245" t="s">
        <v>263</v>
      </c>
      <c r="H52" s="50"/>
      <c r="I52" s="156"/>
      <c r="J52" s="126"/>
      <c r="K52" s="126"/>
      <c r="L52" s="121"/>
      <c r="M52" s="121"/>
    </row>
    <row r="53" spans="1:13" ht="13.5" customHeight="1">
      <c r="A53" s="241" t="s">
        <v>23</v>
      </c>
      <c r="B53" s="237">
        <v>1430.5906456</v>
      </c>
      <c r="C53" s="237">
        <v>65.720066149999994</v>
      </c>
      <c r="D53" s="237">
        <v>73.30342211</v>
      </c>
      <c r="E53" s="259">
        <v>108.28727014</v>
      </c>
      <c r="F53" s="239">
        <v>29.546799</v>
      </c>
      <c r="G53" s="246" t="s">
        <v>24</v>
      </c>
      <c r="H53" s="50"/>
      <c r="I53" s="156"/>
      <c r="J53" s="126"/>
      <c r="K53" s="126"/>
      <c r="L53" s="121"/>
      <c r="M53" s="121"/>
    </row>
    <row r="54" spans="1:13" ht="13.5" customHeight="1">
      <c r="A54" s="241" t="s">
        <v>56</v>
      </c>
      <c r="B54" s="237">
        <v>1326.2481416199998</v>
      </c>
      <c r="C54" s="237">
        <v>999.75328936000005</v>
      </c>
      <c r="D54" s="237">
        <v>1541.6543172500001</v>
      </c>
      <c r="E54" s="237">
        <v>1186.61485429</v>
      </c>
      <c r="F54" s="239">
        <v>836.72362366000004</v>
      </c>
      <c r="G54" s="245" t="s">
        <v>264</v>
      </c>
      <c r="H54" s="88"/>
      <c r="I54" s="156"/>
      <c r="J54" s="126"/>
      <c r="K54" s="126"/>
      <c r="L54" s="121"/>
      <c r="M54" s="121"/>
    </row>
    <row r="55" spans="1:13" ht="13.5" customHeight="1">
      <c r="A55" s="242" t="s">
        <v>25</v>
      </c>
      <c r="B55" s="237">
        <v>2015.7966652</v>
      </c>
      <c r="C55" s="237">
        <v>4764.5599155</v>
      </c>
      <c r="D55" s="237">
        <v>1893.7392558499998</v>
      </c>
      <c r="E55" s="259">
        <v>1114.967515</v>
      </c>
      <c r="F55" s="239">
        <v>752.33687944999997</v>
      </c>
      <c r="G55" s="245" t="s">
        <v>45</v>
      </c>
      <c r="I55" s="156"/>
      <c r="J55" s="126"/>
      <c r="K55" s="126"/>
      <c r="L55" s="121"/>
      <c r="M55" s="121"/>
    </row>
    <row r="56" spans="1:13" ht="13.5" customHeight="1">
      <c r="A56" s="248" t="s">
        <v>237</v>
      </c>
      <c r="B56" s="237">
        <v>2653.4239265400001</v>
      </c>
      <c r="C56" s="237">
        <v>1686.1369053599999</v>
      </c>
      <c r="D56" s="237">
        <v>1532.28321697</v>
      </c>
      <c r="E56" s="259">
        <v>896.16856666000001</v>
      </c>
      <c r="F56" s="239">
        <v>1051.0674517</v>
      </c>
      <c r="G56" s="247" t="s">
        <v>109</v>
      </c>
      <c r="H56" s="50"/>
      <c r="I56" s="156"/>
      <c r="J56" s="126"/>
      <c r="K56" s="126"/>
      <c r="L56" s="121"/>
      <c r="M56" s="121"/>
    </row>
    <row r="57" spans="1:13" ht="13.5" customHeight="1">
      <c r="A57" s="241" t="s">
        <v>50</v>
      </c>
      <c r="B57" s="237">
        <v>1092.0408190000001</v>
      </c>
      <c r="C57" s="237">
        <v>1076.04125</v>
      </c>
      <c r="D57" s="237">
        <v>792.54448200000002</v>
      </c>
      <c r="E57" s="237">
        <v>1374.8380852</v>
      </c>
      <c r="F57" s="239">
        <v>1471.8936080000001</v>
      </c>
      <c r="G57" s="245" t="s">
        <v>46</v>
      </c>
      <c r="H57" s="50"/>
      <c r="I57" s="156"/>
      <c r="J57" s="126"/>
      <c r="K57" s="126"/>
      <c r="L57" s="121"/>
      <c r="M57" s="121"/>
    </row>
    <row r="58" spans="1:13" ht="13.5" customHeight="1">
      <c r="A58" s="243" t="s">
        <v>180</v>
      </c>
      <c r="B58" s="237">
        <v>1071.7628492000001</v>
      </c>
      <c r="C58" s="238">
        <v>144.3670697</v>
      </c>
      <c r="D58" s="238"/>
      <c r="E58" s="238"/>
      <c r="F58" s="239"/>
      <c r="G58" s="247" t="s">
        <v>181</v>
      </c>
      <c r="H58" s="217"/>
      <c r="I58" s="156"/>
      <c r="J58" s="126"/>
      <c r="K58" s="126"/>
      <c r="L58" s="121"/>
      <c r="M58" s="121"/>
    </row>
    <row r="59" spans="1:13" ht="13.5" customHeight="1">
      <c r="A59" s="243" t="s">
        <v>60</v>
      </c>
      <c r="B59" s="330"/>
      <c r="C59" s="237">
        <v>29.6867859</v>
      </c>
      <c r="D59" s="237">
        <v>124.92171925</v>
      </c>
      <c r="E59" s="237">
        <v>95.888105499999995</v>
      </c>
      <c r="F59" s="239">
        <v>66.112759100000005</v>
      </c>
      <c r="G59" s="245" t="s">
        <v>47</v>
      </c>
      <c r="H59" s="50"/>
      <c r="I59" s="156"/>
      <c r="J59" s="126"/>
      <c r="K59" s="126"/>
      <c r="L59" s="121"/>
      <c r="M59" s="121"/>
    </row>
    <row r="60" spans="1:13" ht="13.5" customHeight="1">
      <c r="A60" s="241" t="s">
        <v>238</v>
      </c>
      <c r="B60" s="237">
        <v>1488.1826798499999</v>
      </c>
      <c r="C60" s="237">
        <v>1412.1922704999999</v>
      </c>
      <c r="D60" s="237">
        <v>6732.5633799500001</v>
      </c>
      <c r="E60" s="237">
        <v>1668.56562495</v>
      </c>
      <c r="F60" s="239">
        <v>1640.51555525</v>
      </c>
      <c r="G60" s="249" t="s">
        <v>102</v>
      </c>
      <c r="H60" s="50"/>
      <c r="I60" s="156"/>
      <c r="J60" s="130"/>
      <c r="K60" s="66"/>
      <c r="L60" s="67"/>
      <c r="M60" s="66"/>
    </row>
    <row r="61" spans="1:13" ht="31.5">
      <c r="A61" s="258" t="s">
        <v>239</v>
      </c>
      <c r="B61" s="237">
        <v>192.18813334999999</v>
      </c>
      <c r="C61" s="237">
        <v>162.47762965000001</v>
      </c>
      <c r="D61" s="237">
        <v>436.56352129999999</v>
      </c>
      <c r="E61" s="237">
        <v>552.28800360000002</v>
      </c>
      <c r="F61" s="239">
        <v>389.71563631999999</v>
      </c>
      <c r="G61" s="335" t="s">
        <v>266</v>
      </c>
      <c r="H61" s="50"/>
      <c r="I61" s="156"/>
      <c r="J61" s="66"/>
      <c r="K61" s="66"/>
      <c r="L61" s="120"/>
      <c r="M61" s="122"/>
    </row>
    <row r="62" spans="1:13" ht="13.5" customHeight="1">
      <c r="A62" s="243" t="s">
        <v>240</v>
      </c>
      <c r="B62" s="237">
        <v>407.75454072000002</v>
      </c>
      <c r="C62" s="237">
        <v>644.20746658000007</v>
      </c>
      <c r="D62" s="237">
        <v>909.43694425000001</v>
      </c>
      <c r="E62" s="237">
        <v>312.14630018999998</v>
      </c>
      <c r="F62" s="239">
        <v>68.54554066</v>
      </c>
      <c r="G62" s="247" t="s">
        <v>110</v>
      </c>
      <c r="H62" s="50"/>
      <c r="I62" s="156"/>
      <c r="J62" s="130"/>
      <c r="K62" s="130"/>
      <c r="L62" s="121"/>
      <c r="M62" s="121"/>
    </row>
    <row r="63" spans="1:13" ht="13.5" customHeight="1">
      <c r="A63" s="241" t="s">
        <v>61</v>
      </c>
      <c r="B63" s="237">
        <v>130.21059149999999</v>
      </c>
      <c r="C63" s="237">
        <v>66.321639189999999</v>
      </c>
      <c r="D63" s="237">
        <v>115.50923065000001</v>
      </c>
      <c r="E63" s="237">
        <v>59.342479240000003</v>
      </c>
      <c r="F63" s="239">
        <v>78.201086439999997</v>
      </c>
      <c r="G63" s="245" t="s">
        <v>30</v>
      </c>
      <c r="H63" s="50"/>
      <c r="I63" s="156"/>
      <c r="J63" s="126"/>
      <c r="K63" s="126"/>
      <c r="L63" s="121"/>
      <c r="M63" s="121"/>
    </row>
    <row r="64" spans="1:13" ht="13.5" customHeight="1">
      <c r="A64" s="241" t="s">
        <v>51</v>
      </c>
      <c r="B64" s="237">
        <v>20.89224789</v>
      </c>
      <c r="C64" s="237">
        <v>51.538310520000003</v>
      </c>
      <c r="D64" s="237">
        <v>42.009142900000001</v>
      </c>
      <c r="E64" s="237">
        <v>4.3107831499999998</v>
      </c>
      <c r="F64" s="239">
        <v>34.354951120000003</v>
      </c>
      <c r="G64" s="245" t="s">
        <v>48</v>
      </c>
      <c r="H64" s="50"/>
      <c r="I64" s="156"/>
      <c r="J64" s="126"/>
      <c r="K64" s="126"/>
      <c r="L64" s="121"/>
      <c r="M64" s="121"/>
    </row>
    <row r="65" spans="1:13" ht="13.5" customHeight="1">
      <c r="A65" s="241" t="s">
        <v>31</v>
      </c>
      <c r="B65" s="237">
        <v>3325.1923680199998</v>
      </c>
      <c r="C65" s="237">
        <v>8049.6273311399991</v>
      </c>
      <c r="D65" s="237">
        <v>3848.5793896499999</v>
      </c>
      <c r="E65" s="237">
        <v>5106.6111706000002</v>
      </c>
      <c r="F65" s="239">
        <v>12774.0619888</v>
      </c>
      <c r="G65" s="245" t="s">
        <v>140</v>
      </c>
      <c r="H65" s="50"/>
      <c r="I65" s="156"/>
      <c r="J65" s="126"/>
      <c r="K65" s="126"/>
      <c r="L65" s="121"/>
      <c r="M65" s="121"/>
    </row>
    <row r="66" spans="1:13" ht="13.5" customHeight="1">
      <c r="A66" s="241" t="s">
        <v>32</v>
      </c>
      <c r="B66" s="237">
        <v>219.20857605</v>
      </c>
      <c r="C66" s="237">
        <v>11.594869800000001</v>
      </c>
      <c r="D66" s="237">
        <v>14.67313935</v>
      </c>
      <c r="E66" s="237">
        <v>22.283296750000002</v>
      </c>
      <c r="F66" s="239">
        <v>15.770461900000001</v>
      </c>
      <c r="G66" s="245" t="s">
        <v>33</v>
      </c>
      <c r="H66" s="95"/>
      <c r="I66" s="156"/>
      <c r="J66" s="126"/>
      <c r="K66" s="126"/>
      <c r="L66" s="121"/>
      <c r="M66" s="121"/>
    </row>
    <row r="67" spans="1:13" ht="4.5" customHeight="1">
      <c r="A67" s="50"/>
      <c r="B67" s="281"/>
      <c r="C67" s="54"/>
      <c r="D67" s="163"/>
      <c r="E67" s="165"/>
      <c r="F67" s="165"/>
      <c r="G67" s="48"/>
      <c r="H67" s="84"/>
      <c r="I67" s="66"/>
      <c r="J67" s="120"/>
      <c r="K67" s="120"/>
      <c r="L67" s="122"/>
      <c r="M67" s="122"/>
    </row>
    <row r="68" spans="1:13" ht="14.25" customHeight="1">
      <c r="A68" s="57" t="s">
        <v>7</v>
      </c>
      <c r="B68" s="263">
        <v>53463.977540880005</v>
      </c>
      <c r="C68" s="263">
        <v>53095.491354520003</v>
      </c>
      <c r="D68" s="263">
        <v>64196.041820740014</v>
      </c>
      <c r="E68" s="263">
        <v>48838.35375563</v>
      </c>
      <c r="F68" s="263">
        <v>57869.814767220007</v>
      </c>
      <c r="G68" s="48" t="s">
        <v>81</v>
      </c>
      <c r="H68" s="84"/>
      <c r="I68" s="123"/>
      <c r="J68" s="123"/>
      <c r="K68" s="123"/>
      <c r="L68" s="123"/>
      <c r="M68" s="123"/>
    </row>
    <row r="69" spans="1:13" ht="8.25" customHeight="1">
      <c r="B69" s="250"/>
      <c r="C69" s="96"/>
      <c r="D69" s="96"/>
      <c r="E69" s="96"/>
    </row>
    <row r="70" spans="1:13" ht="5.25" customHeight="1">
      <c r="B70" s="135"/>
      <c r="C70" s="135"/>
      <c r="D70" s="135"/>
      <c r="E70" s="11"/>
      <c r="F70" s="11"/>
    </row>
    <row r="71" spans="1:13" ht="12.75" customHeight="1">
      <c r="A71" s="51" t="s">
        <v>247</v>
      </c>
      <c r="B71" s="51"/>
      <c r="E71" s="98"/>
      <c r="G71" s="7" t="s">
        <v>248</v>
      </c>
      <c r="H71" s="55"/>
    </row>
    <row r="72" spans="1:13" ht="12.75" customHeight="1">
      <c r="A72" s="60" t="s">
        <v>87</v>
      </c>
      <c r="B72" s="60"/>
      <c r="C72" s="98"/>
      <c r="D72" s="98"/>
      <c r="E72" s="99"/>
      <c r="F72" s="100"/>
      <c r="G72" s="82" t="s">
        <v>77</v>
      </c>
      <c r="H72" s="56"/>
    </row>
    <row r="74" spans="1:13">
      <c r="C74" s="99"/>
      <c r="D74" s="99"/>
    </row>
    <row r="75" spans="1:13">
      <c r="A75" s="217"/>
      <c r="B75" s="266"/>
      <c r="C75" s="266"/>
      <c r="D75" s="266"/>
      <c r="E75" s="266"/>
      <c r="F75" s="266"/>
    </row>
    <row r="76" spans="1:13" ht="15">
      <c r="A76" s="243"/>
      <c r="B76" s="238"/>
      <c r="C76" s="238"/>
      <c r="D76" s="239"/>
      <c r="E76" s="239"/>
      <c r="F76" s="280"/>
    </row>
    <row r="77" spans="1:13">
      <c r="A77" s="217"/>
      <c r="B77" s="281"/>
      <c r="C77" s="261"/>
      <c r="D77" s="165"/>
      <c r="E77" s="165"/>
      <c r="F77" s="282"/>
    </row>
    <row r="78" spans="1:13" ht="12.75" customHeight="1">
      <c r="A78" s="283"/>
      <c r="B78" s="263"/>
      <c r="C78" s="263"/>
      <c r="D78" s="284"/>
      <c r="E78" s="284"/>
      <c r="F78" s="285"/>
      <c r="G78" s="64"/>
    </row>
    <row r="79" spans="1:13" ht="17.100000000000001" customHeight="1">
      <c r="A79" s="65"/>
      <c r="B79" s="65"/>
      <c r="C79" s="47"/>
      <c r="D79" s="47"/>
      <c r="E79" s="59"/>
      <c r="G79" s="64"/>
    </row>
    <row r="80" spans="1:13">
      <c r="C80" s="59"/>
      <c r="D80" s="59"/>
    </row>
    <row r="82" spans="1:10" ht="17.100000000000001" customHeight="1">
      <c r="A82" s="65"/>
      <c r="B82" s="65"/>
      <c r="E82" s="59"/>
      <c r="G82" s="64"/>
      <c r="H82" s="56"/>
    </row>
    <row r="83" spans="1:10" s="56" customFormat="1" ht="17.100000000000001" customHeight="1">
      <c r="A83" s="71"/>
      <c r="B83" s="71"/>
      <c r="C83" s="59"/>
      <c r="D83" s="59"/>
      <c r="E83" s="72"/>
      <c r="F83" s="73"/>
      <c r="G83" s="48"/>
      <c r="I83" s="54"/>
      <c r="J83" s="54"/>
    </row>
    <row r="84" spans="1:10" s="56" customFormat="1" ht="17.100000000000001" customHeight="1">
      <c r="A84" s="71"/>
      <c r="B84" s="71"/>
      <c r="C84" s="72"/>
      <c r="D84" s="72"/>
      <c r="E84" s="72"/>
      <c r="F84" s="73"/>
      <c r="G84" s="48"/>
      <c r="I84" s="54"/>
      <c r="J84" s="54"/>
    </row>
    <row r="85" spans="1:10" s="56" customFormat="1" ht="17.100000000000001" customHeight="1">
      <c r="A85" s="71"/>
      <c r="B85" s="71"/>
      <c r="C85" s="72"/>
      <c r="D85" s="72"/>
      <c r="E85" s="72"/>
      <c r="F85" s="73"/>
      <c r="G85" s="48"/>
      <c r="I85" s="54"/>
      <c r="J85" s="54"/>
    </row>
    <row r="86" spans="1:10" s="56" customFormat="1" ht="17.100000000000001" customHeight="1">
      <c r="A86" s="71"/>
      <c r="B86" s="71"/>
      <c r="C86" s="72"/>
      <c r="D86" s="72"/>
      <c r="E86" s="72"/>
      <c r="F86" s="73"/>
      <c r="G86" s="58"/>
      <c r="H86" s="54"/>
    </row>
    <row r="87" spans="1:10" ht="12.75" customHeight="1">
      <c r="A87" s="74"/>
      <c r="B87" s="74"/>
      <c r="C87" s="72"/>
      <c r="D87" s="72"/>
      <c r="G87" s="5"/>
      <c r="I87" s="56"/>
      <c r="J87" s="56"/>
    </row>
    <row r="88" spans="1:10" ht="12.75" customHeight="1">
      <c r="A88" s="74"/>
      <c r="B88" s="74"/>
      <c r="G88" s="5"/>
      <c r="I88" s="56"/>
      <c r="J88" s="56"/>
    </row>
    <row r="89" spans="1:10" ht="12.75" customHeight="1">
      <c r="A89" s="74"/>
      <c r="B89" s="74"/>
      <c r="G89" s="5"/>
      <c r="I89" s="56"/>
      <c r="J89" s="56"/>
    </row>
    <row r="90" spans="1:10" ht="12.75" customHeight="1">
      <c r="A90" s="74"/>
      <c r="B90" s="74"/>
      <c r="G90" s="5"/>
    </row>
    <row r="91" spans="1:10" ht="12.75" customHeight="1">
      <c r="A91" s="4"/>
      <c r="B91" s="4"/>
      <c r="E91" s="11"/>
      <c r="G91" s="76"/>
    </row>
    <row r="92" spans="1:10" ht="12.75" customHeight="1">
      <c r="C92" s="11"/>
      <c r="D92" s="11"/>
      <c r="H92" s="75"/>
    </row>
    <row r="93" spans="1:10" ht="12.75" customHeight="1">
      <c r="A93" s="4"/>
      <c r="B93" s="4"/>
      <c r="E93" s="11"/>
      <c r="G93" s="75"/>
    </row>
    <row r="94" spans="1:10" ht="12.75" customHeight="1">
      <c r="A94" s="77"/>
      <c r="B94" s="77"/>
      <c r="C94" s="11"/>
      <c r="D94" s="11"/>
      <c r="E94" s="59"/>
      <c r="G94" s="76"/>
    </row>
    <row r="95" spans="1:10" ht="12.75" customHeight="1">
      <c r="C95" s="59"/>
      <c r="D95" s="59"/>
      <c r="H95" s="4"/>
    </row>
    <row r="96" spans="1:10" s="4" customFormat="1" ht="12.75" customHeight="1">
      <c r="C96" s="66"/>
      <c r="D96" s="66"/>
      <c r="E96" s="11"/>
      <c r="F96" s="78"/>
      <c r="I96" s="54"/>
      <c r="J96" s="54"/>
    </row>
    <row r="97" spans="1:10" s="4" customFormat="1" ht="12.75" customHeight="1">
      <c r="C97" s="11"/>
      <c r="D97" s="11"/>
      <c r="E97" s="11"/>
      <c r="F97" s="78"/>
      <c r="I97" s="54"/>
      <c r="J97" s="54"/>
    </row>
    <row r="98" spans="1:10" s="4" customFormat="1" ht="12.75" customHeight="1">
      <c r="C98" s="11"/>
      <c r="D98" s="11"/>
      <c r="E98" s="11"/>
      <c r="F98" s="78"/>
      <c r="I98" s="54"/>
      <c r="J98" s="54"/>
    </row>
    <row r="99" spans="1:10" s="4" customFormat="1" ht="12.75" customHeight="1">
      <c r="C99" s="11"/>
      <c r="D99" s="11"/>
      <c r="E99" s="11"/>
      <c r="F99" s="78"/>
      <c r="H99" s="54"/>
    </row>
    <row r="100" spans="1:10" ht="12.75" customHeight="1">
      <c r="A100" s="74"/>
      <c r="B100" s="74"/>
      <c r="C100" s="11"/>
      <c r="D100" s="11"/>
      <c r="I100" s="4"/>
      <c r="J100" s="4"/>
    </row>
    <row r="101" spans="1:10">
      <c r="I101" s="4"/>
      <c r="J101" s="4"/>
    </row>
    <row r="102" spans="1:10">
      <c r="I102" s="4"/>
      <c r="J102" s="4"/>
    </row>
  </sheetData>
  <printOptions gridLinesSet="0"/>
  <pageMargins left="0.59055118110236227" right="0.53125" top="0.98425196850393704" bottom="0.78740157480314965" header="0.51181102362204722" footer="0.51181102362204722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A808A8"/>
  </sheetPr>
  <dimension ref="A1:K63"/>
  <sheetViews>
    <sheetView showGridLines="0" view="pageLayout" zoomScale="90" zoomScalePageLayoutView="90" workbookViewId="0">
      <selection activeCell="B8" sqref="B8"/>
    </sheetView>
  </sheetViews>
  <sheetFormatPr baseColWidth="10" defaultColWidth="11" defaultRowHeight="12.75"/>
  <cols>
    <col min="1" max="1" width="43" style="4" customWidth="1"/>
    <col min="2" max="2" width="12.625" style="303" customWidth="1"/>
    <col min="3" max="3" width="18.625" style="103" customWidth="1"/>
    <col min="4" max="4" width="37.375" style="11" customWidth="1"/>
    <col min="5" max="5" width="21.875" style="79" customWidth="1"/>
    <col min="6" max="10" width="6.875" style="79" bestFit="1" customWidth="1"/>
    <col min="11" max="11" width="11" style="79"/>
    <col min="12" max="16384" width="11" style="4"/>
  </cols>
  <sheetData>
    <row r="1" spans="1:11" ht="22.5">
      <c r="A1" s="25" t="s">
        <v>53</v>
      </c>
      <c r="B1" s="302"/>
      <c r="C1" s="290"/>
      <c r="D1" s="27" t="s">
        <v>52</v>
      </c>
    </row>
    <row r="2" spans="1:11">
      <c r="D2" s="7"/>
    </row>
    <row r="3" spans="1:11" ht="20.25">
      <c r="A3" s="22" t="s">
        <v>82</v>
      </c>
      <c r="B3" s="304"/>
      <c r="C3" s="154"/>
      <c r="D3" s="29" t="s">
        <v>105</v>
      </c>
    </row>
    <row r="4" spans="1:11" ht="20.25">
      <c r="A4" s="22"/>
      <c r="B4" s="304"/>
      <c r="C4" s="154"/>
      <c r="D4" s="29"/>
    </row>
    <row r="5" spans="1:11" ht="9.75" customHeight="1">
      <c r="A5" s="22"/>
      <c r="B5" s="304"/>
      <c r="C5" s="154"/>
      <c r="D5" s="29"/>
    </row>
    <row r="6" spans="1:11" ht="18.75">
      <c r="A6" s="308" t="s">
        <v>38</v>
      </c>
      <c r="B6" s="334">
        <v>2023</v>
      </c>
      <c r="C6" s="334">
        <v>2022</v>
      </c>
      <c r="D6" s="309" t="s">
        <v>54</v>
      </c>
      <c r="E6" s="85"/>
      <c r="F6" s="272"/>
      <c r="G6" s="272"/>
      <c r="H6" s="272"/>
      <c r="I6" s="199"/>
      <c r="J6" s="273"/>
    </row>
    <row r="7" spans="1:11" ht="9.75" customHeight="1">
      <c r="A7" s="310"/>
      <c r="B7" s="300"/>
      <c r="C7" s="311"/>
      <c r="D7" s="312"/>
      <c r="F7" s="274"/>
      <c r="G7" s="274"/>
      <c r="H7" s="274"/>
      <c r="I7" s="275"/>
      <c r="J7" s="275"/>
    </row>
    <row r="8" spans="1:11" s="80" customFormat="1" ht="21.75" customHeight="1">
      <c r="A8" s="324" t="s">
        <v>8</v>
      </c>
      <c r="B8" s="318">
        <v>12092.88</v>
      </c>
      <c r="C8" s="318">
        <v>10720.25</v>
      </c>
      <c r="D8" s="319" t="s">
        <v>39</v>
      </c>
      <c r="E8" s="86"/>
      <c r="F8" s="274"/>
      <c r="G8" s="274"/>
      <c r="H8" s="274"/>
      <c r="I8" s="274"/>
      <c r="J8" s="274"/>
      <c r="K8" s="276"/>
    </row>
    <row r="9" spans="1:11" ht="21.75" customHeight="1">
      <c r="A9" s="324" t="s">
        <v>36</v>
      </c>
      <c r="B9" s="318">
        <v>11377.13</v>
      </c>
      <c r="C9" s="318">
        <v>9891.7000000000007</v>
      </c>
      <c r="D9" s="320" t="s">
        <v>37</v>
      </c>
      <c r="E9" s="277"/>
      <c r="F9" s="274"/>
      <c r="G9" s="129"/>
      <c r="H9" s="129"/>
      <c r="I9" s="129"/>
      <c r="J9" s="129"/>
    </row>
    <row r="10" spans="1:11" ht="21.75" customHeight="1">
      <c r="A10" s="324" t="s">
        <v>34</v>
      </c>
      <c r="B10" s="318">
        <v>9962.2099999999991</v>
      </c>
      <c r="C10" s="318">
        <v>8362.4599999999991</v>
      </c>
      <c r="D10" s="321" t="s">
        <v>35</v>
      </c>
      <c r="E10" s="277"/>
      <c r="F10" s="274"/>
      <c r="G10" s="129"/>
      <c r="H10" s="129"/>
      <c r="I10" s="129"/>
      <c r="J10" s="129"/>
    </row>
    <row r="11" spans="1:11" s="80" customFormat="1" ht="21.75" customHeight="1">
      <c r="A11" s="324" t="s">
        <v>98</v>
      </c>
      <c r="B11" s="318">
        <v>37579.31</v>
      </c>
      <c r="C11" s="318">
        <v>32285.99</v>
      </c>
      <c r="D11" s="321" t="s">
        <v>40</v>
      </c>
      <c r="E11" s="86"/>
      <c r="F11" s="274"/>
      <c r="G11" s="129"/>
      <c r="H11" s="129"/>
      <c r="I11" s="129"/>
      <c r="J11" s="125"/>
      <c r="K11" s="276"/>
    </row>
    <row r="12" spans="1:11" ht="21.75" customHeight="1">
      <c r="A12" s="324" t="s">
        <v>99</v>
      </c>
      <c r="B12" s="318">
        <v>32941.199999999997</v>
      </c>
      <c r="C12" s="318">
        <v>28434.27</v>
      </c>
      <c r="D12" s="321" t="s">
        <v>41</v>
      </c>
      <c r="E12" s="277"/>
      <c r="F12" s="274"/>
      <c r="G12" s="129"/>
      <c r="H12" s="129"/>
      <c r="I12" s="129"/>
      <c r="J12" s="129"/>
    </row>
    <row r="13" spans="1:11" ht="21.75" customHeight="1">
      <c r="A13" s="324" t="s">
        <v>182</v>
      </c>
      <c r="B13" s="318">
        <v>989.84</v>
      </c>
      <c r="C13" s="318">
        <v>857.43</v>
      </c>
      <c r="D13" s="319" t="s">
        <v>207</v>
      </c>
      <c r="E13" s="277"/>
      <c r="F13" s="274"/>
      <c r="G13" s="129"/>
      <c r="H13" s="129"/>
      <c r="I13" s="129"/>
      <c r="J13" s="129"/>
    </row>
    <row r="14" spans="1:11" ht="21.75" customHeight="1">
      <c r="A14" s="324" t="s">
        <v>184</v>
      </c>
      <c r="B14" s="318">
        <v>901.88</v>
      </c>
      <c r="C14" s="318">
        <v>805.04</v>
      </c>
      <c r="D14" s="321" t="s">
        <v>227</v>
      </c>
      <c r="E14" s="277"/>
      <c r="F14" s="274"/>
      <c r="G14" s="129"/>
      <c r="H14" s="129"/>
      <c r="I14" s="129"/>
      <c r="J14" s="129"/>
    </row>
    <row r="15" spans="1:11" ht="21.75" customHeight="1">
      <c r="A15" s="324" t="s">
        <v>183</v>
      </c>
      <c r="B15" s="318">
        <v>995.35</v>
      </c>
      <c r="C15" s="318">
        <v>839.4</v>
      </c>
      <c r="D15" s="321" t="s">
        <v>267</v>
      </c>
      <c r="E15" s="277"/>
      <c r="F15" s="274"/>
      <c r="G15" s="129"/>
      <c r="H15" s="129"/>
      <c r="I15" s="129"/>
      <c r="J15" s="129"/>
    </row>
    <row r="16" spans="1:11" ht="21.75" customHeight="1">
      <c r="A16" s="324" t="s">
        <v>185</v>
      </c>
      <c r="B16" s="318">
        <v>31689.11</v>
      </c>
      <c r="C16" s="318">
        <v>29876.93</v>
      </c>
      <c r="D16" s="321" t="s">
        <v>209</v>
      </c>
      <c r="E16" s="277"/>
      <c r="F16" s="274"/>
      <c r="G16" s="129"/>
      <c r="H16" s="129"/>
      <c r="I16" s="129"/>
      <c r="J16" s="129"/>
    </row>
    <row r="17" spans="1:11" ht="21.75" customHeight="1">
      <c r="A17" s="324" t="s">
        <v>186</v>
      </c>
      <c r="B17" s="318">
        <v>4948.8999999999996</v>
      </c>
      <c r="C17" s="318">
        <v>4589.21</v>
      </c>
      <c r="D17" s="321" t="s">
        <v>208</v>
      </c>
      <c r="E17" s="277"/>
      <c r="F17" s="274"/>
      <c r="G17" s="129"/>
      <c r="H17" s="129"/>
      <c r="I17" s="129"/>
      <c r="J17" s="129"/>
    </row>
    <row r="18" spans="1:11" ht="30.95" customHeight="1">
      <c r="A18" s="325" t="s">
        <v>187</v>
      </c>
      <c r="B18" s="318">
        <v>19177.98</v>
      </c>
      <c r="C18" s="318">
        <v>13998.43</v>
      </c>
      <c r="D18" s="321" t="s">
        <v>228</v>
      </c>
      <c r="E18" s="277"/>
      <c r="F18" s="274"/>
      <c r="G18" s="129"/>
      <c r="H18" s="129"/>
      <c r="I18" s="129"/>
      <c r="J18" s="129"/>
    </row>
    <row r="19" spans="1:11" ht="21.75" customHeight="1">
      <c r="A19" s="324" t="s">
        <v>188</v>
      </c>
      <c r="B19" s="318">
        <v>13798.45</v>
      </c>
      <c r="C19" s="318">
        <v>11681.74</v>
      </c>
      <c r="D19" s="320" t="s">
        <v>210</v>
      </c>
      <c r="E19" s="277"/>
      <c r="F19" s="274"/>
      <c r="G19" s="129"/>
      <c r="H19" s="129"/>
      <c r="I19" s="129"/>
      <c r="J19" s="129"/>
    </row>
    <row r="20" spans="1:11" s="80" customFormat="1" ht="21.75" customHeight="1">
      <c r="A20" s="324" t="s">
        <v>189</v>
      </c>
      <c r="B20" s="318">
        <v>13931.45</v>
      </c>
      <c r="C20" s="318">
        <v>15099.47</v>
      </c>
      <c r="D20" s="320" t="s">
        <v>211</v>
      </c>
      <c r="E20" s="86"/>
      <c r="F20" s="274"/>
      <c r="G20" s="129"/>
      <c r="H20" s="129"/>
      <c r="I20" s="125"/>
      <c r="J20" s="125"/>
      <c r="K20" s="276"/>
    </row>
    <row r="21" spans="1:11" ht="21.75" customHeight="1">
      <c r="A21" s="324" t="s">
        <v>190</v>
      </c>
      <c r="B21" s="318">
        <v>4231.74</v>
      </c>
      <c r="C21" s="318">
        <v>5291.79</v>
      </c>
      <c r="D21" s="319" t="s">
        <v>212</v>
      </c>
      <c r="E21" s="278"/>
      <c r="F21" s="275"/>
      <c r="G21" s="129"/>
      <c r="H21" s="129"/>
      <c r="I21" s="129"/>
      <c r="J21" s="129"/>
    </row>
    <row r="22" spans="1:11" ht="21.75" customHeight="1">
      <c r="A22" s="324" t="s">
        <v>191</v>
      </c>
      <c r="B22" s="318">
        <v>39522.449999999997</v>
      </c>
      <c r="C22" s="318">
        <v>42897.86</v>
      </c>
      <c r="D22" s="321" t="s">
        <v>213</v>
      </c>
      <c r="E22" s="188"/>
      <c r="F22" s="275"/>
      <c r="G22" s="129"/>
      <c r="H22" s="129"/>
      <c r="I22" s="129"/>
      <c r="J22" s="129"/>
    </row>
    <row r="23" spans="1:11" ht="21.75" customHeight="1">
      <c r="A23" s="324" t="s">
        <v>192</v>
      </c>
      <c r="B23" s="318">
        <v>2458.1</v>
      </c>
      <c r="C23" s="318">
        <v>2453.63</v>
      </c>
      <c r="D23" s="321" t="s">
        <v>214</v>
      </c>
      <c r="E23" s="278"/>
      <c r="F23" s="275"/>
      <c r="G23" s="129"/>
      <c r="H23" s="129"/>
      <c r="I23" s="129"/>
      <c r="J23" s="129"/>
    </row>
    <row r="24" spans="1:11" ht="32.25" customHeight="1">
      <c r="A24" s="325" t="s">
        <v>193</v>
      </c>
      <c r="B24" s="318">
        <v>86.18</v>
      </c>
      <c r="C24" s="318">
        <v>104.05</v>
      </c>
      <c r="D24" s="321" t="s">
        <v>268</v>
      </c>
      <c r="E24" s="278"/>
      <c r="F24" s="275"/>
      <c r="G24" s="129"/>
      <c r="H24" s="129"/>
      <c r="I24" s="129"/>
      <c r="J24" s="129"/>
    </row>
    <row r="25" spans="1:11" ht="21.75" customHeight="1">
      <c r="A25" s="324" t="s">
        <v>194</v>
      </c>
      <c r="B25" s="318">
        <v>5369.17</v>
      </c>
      <c r="C25" s="318">
        <v>2503.56</v>
      </c>
      <c r="D25" s="321" t="s">
        <v>215</v>
      </c>
      <c r="E25" s="188"/>
      <c r="F25" s="275"/>
      <c r="G25" s="129"/>
      <c r="H25" s="129"/>
      <c r="I25" s="129"/>
      <c r="J25" s="129"/>
    </row>
    <row r="26" spans="1:11" ht="21.75" customHeight="1">
      <c r="A26" s="324" t="s">
        <v>195</v>
      </c>
      <c r="B26" s="318">
        <v>936.8</v>
      </c>
      <c r="C26" s="318">
        <v>515.91999999999996</v>
      </c>
      <c r="D26" s="321" t="s">
        <v>216</v>
      </c>
      <c r="E26" s="278"/>
      <c r="F26" s="275"/>
      <c r="G26" s="129"/>
      <c r="H26" s="129"/>
      <c r="I26" s="129"/>
      <c r="J26" s="129"/>
    </row>
    <row r="27" spans="1:11" ht="30.6" customHeight="1">
      <c r="A27" s="325" t="s">
        <v>196</v>
      </c>
      <c r="B27" s="318">
        <v>2478.4</v>
      </c>
      <c r="C27" s="318">
        <v>2571.8200000000002</v>
      </c>
      <c r="D27" s="321" t="s">
        <v>269</v>
      </c>
      <c r="E27" s="278"/>
      <c r="F27" s="275"/>
      <c r="G27" s="129"/>
      <c r="H27" s="129"/>
      <c r="I27" s="129"/>
      <c r="J27" s="129"/>
    </row>
    <row r="28" spans="1:11" ht="21.75" customHeight="1">
      <c r="A28" s="324" t="s">
        <v>197</v>
      </c>
      <c r="B28" s="318">
        <v>23642.34</v>
      </c>
      <c r="C28" s="318">
        <v>33989.699999999997</v>
      </c>
      <c r="D28" s="322" t="s">
        <v>217</v>
      </c>
      <c r="E28" s="188"/>
      <c r="F28" s="275"/>
      <c r="G28" s="129"/>
      <c r="H28" s="129"/>
      <c r="I28" s="129"/>
      <c r="J28" s="129"/>
    </row>
    <row r="29" spans="1:11" ht="21.75" customHeight="1">
      <c r="A29" s="324" t="s">
        <v>198</v>
      </c>
      <c r="B29" s="318">
        <v>15630.27</v>
      </c>
      <c r="C29" s="318">
        <v>17957.87</v>
      </c>
      <c r="D29" s="321" t="s">
        <v>222</v>
      </c>
      <c r="E29" s="278"/>
      <c r="F29" s="275"/>
      <c r="G29" s="129"/>
      <c r="H29" s="129"/>
      <c r="I29" s="129"/>
      <c r="J29" s="129"/>
    </row>
    <row r="30" spans="1:11" ht="21.75" customHeight="1">
      <c r="A30" s="324" t="s">
        <v>199</v>
      </c>
      <c r="B30" s="318">
        <v>5517.88</v>
      </c>
      <c r="C30" s="318">
        <v>7433.86</v>
      </c>
      <c r="D30" s="321" t="s">
        <v>220</v>
      </c>
      <c r="E30" s="278"/>
      <c r="F30" s="275"/>
      <c r="G30" s="129"/>
      <c r="H30" s="129"/>
      <c r="I30" s="129"/>
      <c r="J30" s="129"/>
    </row>
    <row r="31" spans="1:11" ht="21.75" customHeight="1">
      <c r="A31" s="324" t="s">
        <v>204</v>
      </c>
      <c r="B31" s="318">
        <v>28.1</v>
      </c>
      <c r="C31" s="318">
        <v>37.369999999999997</v>
      </c>
      <c r="D31" s="11" t="s">
        <v>225</v>
      </c>
      <c r="E31" s="188"/>
      <c r="F31" s="275"/>
      <c r="G31" s="129"/>
      <c r="H31" s="129"/>
      <c r="I31" s="129"/>
      <c r="J31" s="129"/>
    </row>
    <row r="32" spans="1:11" ht="21.75" customHeight="1">
      <c r="A32" s="324" t="s">
        <v>200</v>
      </c>
      <c r="B32" s="318">
        <v>1653.33</v>
      </c>
      <c r="C32" s="318">
        <v>920</v>
      </c>
      <c r="D32" s="321" t="s">
        <v>221</v>
      </c>
      <c r="E32" s="188"/>
      <c r="F32" s="275"/>
      <c r="G32" s="129"/>
      <c r="H32" s="129"/>
      <c r="I32" s="129"/>
      <c r="J32" s="129"/>
    </row>
    <row r="33" spans="1:10" ht="21.75" customHeight="1">
      <c r="A33" s="324" t="s">
        <v>201</v>
      </c>
      <c r="B33" s="318">
        <v>4276.92</v>
      </c>
      <c r="C33" s="318">
        <v>3323.08</v>
      </c>
      <c r="D33" s="323" t="s">
        <v>218</v>
      </c>
      <c r="E33" s="278"/>
      <c r="F33" s="275"/>
      <c r="G33" s="129"/>
      <c r="H33" s="129"/>
      <c r="I33" s="129"/>
      <c r="J33" s="129"/>
    </row>
    <row r="34" spans="1:10" ht="32.25" customHeight="1">
      <c r="A34" s="325" t="s">
        <v>242</v>
      </c>
      <c r="B34" s="318">
        <v>7196.54</v>
      </c>
      <c r="C34" s="318">
        <v>7053.01</v>
      </c>
      <c r="D34" s="321" t="s">
        <v>270</v>
      </c>
      <c r="E34" s="278"/>
      <c r="F34" s="275"/>
      <c r="G34" s="129"/>
      <c r="H34" s="129"/>
      <c r="I34" s="129"/>
      <c r="J34" s="129"/>
    </row>
    <row r="35" spans="1:10" ht="21.75" customHeight="1">
      <c r="A35" s="324" t="s">
        <v>202</v>
      </c>
      <c r="B35" s="318">
        <v>5381.4</v>
      </c>
      <c r="C35" s="318">
        <v>3650.58</v>
      </c>
      <c r="D35" s="321" t="s">
        <v>223</v>
      </c>
      <c r="E35" s="278"/>
      <c r="F35" s="275"/>
      <c r="G35" s="129"/>
      <c r="H35" s="129"/>
      <c r="I35" s="129"/>
      <c r="J35" s="129"/>
    </row>
    <row r="36" spans="1:10" ht="21.75" customHeight="1">
      <c r="A36" s="324" t="s">
        <v>203</v>
      </c>
      <c r="B36" s="318">
        <v>1040.6199999999999</v>
      </c>
      <c r="C36" s="318">
        <v>971.32</v>
      </c>
      <c r="D36" s="321" t="s">
        <v>224</v>
      </c>
      <c r="E36" s="278"/>
      <c r="F36" s="275"/>
      <c r="G36" s="129"/>
      <c r="H36" s="129"/>
      <c r="I36" s="129"/>
      <c r="J36" s="129"/>
    </row>
    <row r="37" spans="1:10" ht="21.75" customHeight="1">
      <c r="A37" s="324" t="s">
        <v>205</v>
      </c>
      <c r="B37" s="303">
        <v>1467.7</v>
      </c>
      <c r="C37" s="318">
        <v>1394.32</v>
      </c>
      <c r="D37" s="11" t="s">
        <v>226</v>
      </c>
      <c r="E37" s="279"/>
      <c r="F37" s="275"/>
      <c r="G37" s="129"/>
      <c r="H37" s="129"/>
      <c r="I37" s="129"/>
      <c r="J37" s="129"/>
    </row>
    <row r="38" spans="1:10" ht="21.75" customHeight="1">
      <c r="A38" s="324" t="s">
        <v>206</v>
      </c>
      <c r="B38" s="318">
        <v>2356.96</v>
      </c>
      <c r="C38" s="318">
        <v>2377.09</v>
      </c>
      <c r="D38" s="321" t="s">
        <v>219</v>
      </c>
    </row>
    <row r="39" spans="1:10">
      <c r="A39" s="313"/>
      <c r="B39" s="305"/>
      <c r="C39" s="314"/>
      <c r="D39" s="301"/>
    </row>
    <row r="40" spans="1:10">
      <c r="A40" s="313"/>
      <c r="B40" s="305"/>
      <c r="C40" s="314"/>
      <c r="D40" s="301"/>
    </row>
    <row r="41" spans="1:10">
      <c r="A41" s="313"/>
      <c r="B41" s="305"/>
      <c r="C41" s="314"/>
      <c r="D41" s="301"/>
    </row>
    <row r="42" spans="1:10" ht="10.5" customHeight="1"/>
    <row r="43" spans="1:10" ht="10.5" customHeight="1"/>
    <row r="45" spans="1:10" ht="10.5" customHeight="1">
      <c r="A45" s="28" t="s">
        <v>76</v>
      </c>
      <c r="B45" s="306"/>
      <c r="C45" s="155"/>
      <c r="D45" s="82" t="s">
        <v>77</v>
      </c>
    </row>
    <row r="46" spans="1:10" ht="10.5" customHeight="1">
      <c r="A46" s="339"/>
      <c r="B46" s="339"/>
      <c r="C46" s="339"/>
      <c r="D46" s="339"/>
    </row>
    <row r="47" spans="1:10" ht="10.5" customHeight="1">
      <c r="B47" s="307"/>
      <c r="C47" s="4"/>
      <c r="D47" s="4"/>
    </row>
    <row r="48" spans="1:10" ht="5.0999999999999996" customHeight="1"/>
    <row r="53" ht="10.5" customHeight="1"/>
    <row r="59" ht="5.0999999999999996" customHeight="1"/>
    <row r="61" ht="10.5" customHeight="1"/>
    <row r="62" ht="10.5" customHeight="1"/>
    <row r="63" ht="10.5" customHeight="1"/>
  </sheetData>
  <mergeCells count="1">
    <mergeCell ref="A46:D46"/>
  </mergeCells>
  <phoneticPr fontId="0" type="noConversion"/>
  <pageMargins left="0.39370078740157483" right="0.8125" top="0.98425196850393704" bottom="0.59055118110236227" header="0.51181102362204722" footer="0.51181102362204722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A808A8"/>
  </sheetPr>
  <dimension ref="A1:G63"/>
  <sheetViews>
    <sheetView showGridLines="0" tabSelected="1" view="pageLayout" zoomScale="80" zoomScalePageLayoutView="80" workbookViewId="0">
      <selection activeCell="D18" sqref="D18"/>
    </sheetView>
  </sheetViews>
  <sheetFormatPr baseColWidth="10" defaultColWidth="9.625" defaultRowHeight="12.75"/>
  <cols>
    <col min="1" max="1" width="31" style="169" customWidth="1"/>
    <col min="2" max="2" width="20.25" style="169" customWidth="1"/>
    <col min="3" max="3" width="22.75" style="169" customWidth="1"/>
    <col min="4" max="4" width="42.625" style="177" customWidth="1"/>
    <col min="5" max="5" width="30.875" style="169" customWidth="1"/>
    <col min="6" max="6" width="27.375" style="169" customWidth="1"/>
    <col min="7" max="229" width="9.625" style="169" customWidth="1"/>
    <col min="230" max="16384" width="9.625" style="169"/>
  </cols>
  <sheetData>
    <row r="1" spans="1:7" s="167" customFormat="1" ht="24.75" customHeight="1">
      <c r="A1" s="166" t="s">
        <v>53</v>
      </c>
      <c r="D1" s="168" t="s">
        <v>52</v>
      </c>
    </row>
    <row r="2" spans="1:7" ht="18.95" customHeight="1">
      <c r="C2" s="12"/>
      <c r="D2" s="170"/>
    </row>
    <row r="3" spans="1:7" ht="18.95" customHeight="1">
      <c r="A3" s="171" t="s">
        <v>111</v>
      </c>
      <c r="C3" s="21"/>
      <c r="D3" s="172" t="s">
        <v>112</v>
      </c>
    </row>
    <row r="4" spans="1:7" ht="18.95" customHeight="1">
      <c r="A4" s="173" t="s">
        <v>113</v>
      </c>
      <c r="B4" s="174"/>
      <c r="C4" s="174"/>
      <c r="D4" s="172" t="s">
        <v>114</v>
      </c>
    </row>
    <row r="5" spans="1:7" ht="18.95" customHeight="1">
      <c r="A5" s="175"/>
      <c r="B5" s="174"/>
      <c r="C5" s="174"/>
      <c r="D5" s="170"/>
    </row>
    <row r="6" spans="1:7" ht="16.5" customHeight="1">
      <c r="A6" s="184" t="s">
        <v>243</v>
      </c>
      <c r="B6" s="176" t="s">
        <v>115</v>
      </c>
      <c r="C6" s="176" t="s">
        <v>129</v>
      </c>
      <c r="D6" s="213" t="s">
        <v>244</v>
      </c>
      <c r="F6" s="176"/>
      <c r="G6" s="176"/>
    </row>
    <row r="7" spans="1:7" ht="13.5" customHeight="1">
      <c r="A7" s="178"/>
      <c r="B7" s="179" t="s">
        <v>116</v>
      </c>
      <c r="C7" s="180" t="s">
        <v>117</v>
      </c>
      <c r="F7" s="179"/>
      <c r="G7" s="180"/>
    </row>
    <row r="8" spans="1:7" s="177" customFormat="1" ht="9" customHeight="1">
      <c r="A8" s="181"/>
      <c r="B8" s="182" t="s">
        <v>118</v>
      </c>
      <c r="C8" s="179"/>
      <c r="D8" s="170"/>
      <c r="F8" s="182"/>
      <c r="G8" s="179"/>
    </row>
    <row r="9" spans="1:7" ht="16.5" customHeight="1">
      <c r="A9" s="178"/>
      <c r="D9" s="170"/>
      <c r="F9" s="174"/>
      <c r="G9" s="183"/>
    </row>
    <row r="10" spans="1:7" ht="17.100000000000001" customHeight="1">
      <c r="A10" s="184" t="s">
        <v>119</v>
      </c>
      <c r="B10" s="296">
        <v>357082.82900000003</v>
      </c>
      <c r="C10" s="269">
        <v>65045.72</v>
      </c>
      <c r="D10" s="187" t="s">
        <v>120</v>
      </c>
      <c r="F10" s="185"/>
      <c r="G10" s="186"/>
    </row>
    <row r="11" spans="1:7" ht="17.100000000000001" customHeight="1">
      <c r="A11" s="188" t="s">
        <v>121</v>
      </c>
      <c r="B11" s="189">
        <f>B23+B26+B33+B35+B38</f>
        <v>357033.745</v>
      </c>
      <c r="C11" s="189">
        <f>C23+C26+C33+C35+C38</f>
        <v>64815.64</v>
      </c>
      <c r="D11" s="191" t="s">
        <v>71</v>
      </c>
      <c r="F11" s="189"/>
      <c r="G11" s="190"/>
    </row>
    <row r="12" spans="1:7" ht="17.100000000000001" customHeight="1">
      <c r="A12" s="188" t="s">
        <v>122</v>
      </c>
      <c r="B12" s="189">
        <f>B10-B11</f>
        <v>49.084000000031665</v>
      </c>
      <c r="C12" s="189">
        <f>C10-C11</f>
        <v>230.08000000000175</v>
      </c>
      <c r="D12" s="191" t="s">
        <v>232</v>
      </c>
      <c r="F12" s="189"/>
      <c r="G12" s="190"/>
    </row>
    <row r="13" spans="1:7" ht="17.100000000000001" customHeight="1">
      <c r="A13" s="192"/>
      <c r="B13" s="193"/>
      <c r="C13" s="193"/>
      <c r="D13" s="195"/>
      <c r="F13" s="193"/>
      <c r="G13" s="194"/>
    </row>
    <row r="14" spans="1:7" ht="10.5" customHeight="1">
      <c r="A14" s="192"/>
      <c r="B14" s="193"/>
      <c r="C14" s="194"/>
      <c r="D14" s="170"/>
      <c r="F14" s="193"/>
      <c r="G14" s="194"/>
    </row>
    <row r="15" spans="1:7" ht="20.25">
      <c r="A15" s="171" t="s">
        <v>123</v>
      </c>
      <c r="D15" s="172" t="s">
        <v>124</v>
      </c>
    </row>
    <row r="16" spans="1:7" ht="20.25">
      <c r="A16" s="171" t="s">
        <v>125</v>
      </c>
      <c r="D16" s="172" t="s">
        <v>126</v>
      </c>
    </row>
    <row r="17" spans="1:7" ht="18.95" customHeight="1">
      <c r="A17" s="196"/>
      <c r="D17" s="172"/>
    </row>
    <row r="18" spans="1:7" ht="16.5" customHeight="1">
      <c r="A18" s="184" t="s">
        <v>243</v>
      </c>
      <c r="B18" s="176" t="s">
        <v>115</v>
      </c>
      <c r="C18" s="176" t="s">
        <v>129</v>
      </c>
      <c r="D18" s="213" t="s">
        <v>244</v>
      </c>
      <c r="F18" s="176"/>
      <c r="G18" s="176"/>
    </row>
    <row r="19" spans="1:7" s="177" customFormat="1" ht="12.6" customHeight="1">
      <c r="A19" s="197"/>
      <c r="B19" s="179" t="s">
        <v>116</v>
      </c>
      <c r="C19" s="198" t="s">
        <v>130</v>
      </c>
      <c r="F19" s="179"/>
      <c r="G19" s="198"/>
    </row>
    <row r="20" spans="1:7" s="177" customFormat="1" ht="12.6" customHeight="1">
      <c r="B20" s="199"/>
      <c r="C20" s="179"/>
      <c r="D20" s="170"/>
      <c r="F20" s="199"/>
      <c r="G20" s="179"/>
    </row>
    <row r="21" spans="1:7" s="177" customFormat="1" ht="8.1" customHeight="1">
      <c r="A21" s="197"/>
      <c r="B21" s="200"/>
      <c r="C21" s="179"/>
      <c r="D21" s="170"/>
      <c r="F21" s="200"/>
      <c r="G21" s="179"/>
    </row>
    <row r="22" spans="1:7" ht="17.100000000000001" customHeight="1">
      <c r="A22" s="2" t="s">
        <v>152</v>
      </c>
      <c r="B22" s="296">
        <v>260163.32699999999</v>
      </c>
      <c r="C22" s="269">
        <v>33430.019999999997</v>
      </c>
      <c r="D22" s="30" t="s">
        <v>101</v>
      </c>
      <c r="F22" s="201"/>
      <c r="G22" s="202"/>
    </row>
    <row r="23" spans="1:7" ht="17.100000000000001" customHeight="1">
      <c r="A23" s="226" t="s">
        <v>143</v>
      </c>
      <c r="B23" s="297">
        <v>260160.93400000001</v>
      </c>
      <c r="C23" s="294">
        <v>33371.870000000003</v>
      </c>
      <c r="D23" s="230" t="s">
        <v>159</v>
      </c>
      <c r="F23" s="203"/>
      <c r="G23" s="204"/>
    </row>
    <row r="24" spans="1:7" ht="17.100000000000001" customHeight="1">
      <c r="A24" s="260" t="s">
        <v>144</v>
      </c>
      <c r="B24" s="297">
        <v>2.3929999999999998</v>
      </c>
      <c r="C24" s="287">
        <v>58.15</v>
      </c>
      <c r="D24" s="230" t="s">
        <v>231</v>
      </c>
      <c r="F24" s="203"/>
      <c r="G24" s="204"/>
    </row>
    <row r="25" spans="1:7" ht="17.100000000000001" customHeight="1">
      <c r="A25" s="2" t="s">
        <v>153</v>
      </c>
      <c r="B25" s="296">
        <v>82481.187999999995</v>
      </c>
      <c r="C25" s="269">
        <v>20206.080000000002</v>
      </c>
      <c r="D25" s="30" t="s">
        <v>158</v>
      </c>
      <c r="F25" s="201"/>
      <c r="G25" s="204"/>
    </row>
    <row r="26" spans="1:7" ht="17.100000000000001" customHeight="1">
      <c r="A26" s="226" t="s">
        <v>143</v>
      </c>
      <c r="B26" s="297">
        <v>82477.671000000002</v>
      </c>
      <c r="C26" s="294">
        <v>20092.14</v>
      </c>
      <c r="D26" s="230" t="s">
        <v>159</v>
      </c>
      <c r="F26" s="203"/>
      <c r="G26" s="204"/>
    </row>
    <row r="27" spans="1:7" ht="17.100000000000001" customHeight="1">
      <c r="A27" s="260" t="s">
        <v>144</v>
      </c>
      <c r="B27" s="297">
        <v>3.5169999999999999</v>
      </c>
      <c r="C27" s="294">
        <v>113.94</v>
      </c>
      <c r="D27" s="230" t="s">
        <v>230</v>
      </c>
      <c r="F27" s="203"/>
      <c r="G27" s="204"/>
    </row>
    <row r="28" spans="1:7" ht="17.100000000000001" customHeight="1">
      <c r="A28" s="2" t="s">
        <v>154</v>
      </c>
      <c r="B28" s="296">
        <v>6.1539999999999999</v>
      </c>
      <c r="C28" s="269">
        <v>2.4700000000000002</v>
      </c>
      <c r="D28" s="52" t="s">
        <v>10</v>
      </c>
      <c r="F28" s="201"/>
      <c r="G28" s="204"/>
    </row>
    <row r="29" spans="1:7" ht="17.100000000000001" customHeight="1">
      <c r="A29" s="226" t="s">
        <v>145</v>
      </c>
      <c r="B29" s="297">
        <v>6.1539999999999999</v>
      </c>
      <c r="C29" s="287">
        <v>2.4700000000000002</v>
      </c>
      <c r="D29" s="231" t="s">
        <v>160</v>
      </c>
      <c r="G29" s="204"/>
    </row>
    <row r="30" spans="1:7" ht="17.100000000000001" customHeight="1">
      <c r="A30" s="226" t="s">
        <v>146</v>
      </c>
      <c r="B30" s="297" t="s">
        <v>1</v>
      </c>
      <c r="C30" s="287" t="s">
        <v>1</v>
      </c>
      <c r="D30" s="230" t="s">
        <v>161</v>
      </c>
      <c r="G30" s="204"/>
    </row>
    <row r="31" spans="1:7" ht="17.100000000000001" customHeight="1">
      <c r="A31" s="226" t="s">
        <v>147</v>
      </c>
      <c r="B31" s="297" t="s">
        <v>1</v>
      </c>
      <c r="C31" s="287" t="s">
        <v>1</v>
      </c>
      <c r="D31" s="230" t="s">
        <v>162</v>
      </c>
      <c r="G31" s="205"/>
    </row>
    <row r="32" spans="1:7" ht="17.100000000000001" customHeight="1">
      <c r="A32" s="14" t="s">
        <v>155</v>
      </c>
      <c r="B32" s="296">
        <v>1150.058</v>
      </c>
      <c r="C32" s="269">
        <v>429.97</v>
      </c>
      <c r="D32" s="30" t="s">
        <v>97</v>
      </c>
      <c r="F32" s="201"/>
      <c r="G32" s="204"/>
    </row>
    <row r="33" spans="1:7" ht="17.100000000000001" customHeight="1">
      <c r="A33" s="226" t="s">
        <v>148</v>
      </c>
      <c r="B33" s="297">
        <v>1150.058</v>
      </c>
      <c r="C33" s="294">
        <v>429.97</v>
      </c>
      <c r="D33" s="230" t="s">
        <v>159</v>
      </c>
      <c r="F33" s="203"/>
      <c r="G33" s="204"/>
    </row>
    <row r="34" spans="1:7" ht="17.100000000000001" customHeight="1">
      <c r="A34" s="14" t="s">
        <v>156</v>
      </c>
      <c r="B34" s="298">
        <v>5454.5450000000001</v>
      </c>
      <c r="C34" s="295">
        <v>600</v>
      </c>
      <c r="D34" s="30" t="s">
        <v>73</v>
      </c>
      <c r="F34" s="201"/>
      <c r="G34" s="204"/>
    </row>
    <row r="35" spans="1:7" ht="17.100000000000001" customHeight="1">
      <c r="A35" s="226" t="s">
        <v>143</v>
      </c>
      <c r="B35" s="297">
        <v>5454.5450000000001</v>
      </c>
      <c r="C35" s="287">
        <v>600</v>
      </c>
      <c r="D35" s="230" t="s">
        <v>159</v>
      </c>
      <c r="F35" s="203"/>
      <c r="G35" s="204"/>
    </row>
    <row r="36" spans="1:7" ht="17.100000000000001" customHeight="1">
      <c r="A36" s="260" t="s">
        <v>144</v>
      </c>
      <c r="B36" s="297" t="s">
        <v>1</v>
      </c>
      <c r="C36" s="287" t="s">
        <v>1</v>
      </c>
      <c r="D36" s="230" t="s">
        <v>230</v>
      </c>
      <c r="F36" s="203"/>
      <c r="G36" s="206"/>
    </row>
    <row r="37" spans="1:7" ht="17.100000000000001" customHeight="1">
      <c r="A37" s="14" t="s">
        <v>157</v>
      </c>
      <c r="B37" s="296">
        <v>7790.5370000000003</v>
      </c>
      <c r="C37" s="269">
        <v>10321.66</v>
      </c>
      <c r="D37" s="30" t="s">
        <v>74</v>
      </c>
      <c r="F37" s="201"/>
      <c r="G37" s="204"/>
    </row>
    <row r="38" spans="1:7" ht="17.100000000000001" customHeight="1">
      <c r="A38" s="226" t="s">
        <v>143</v>
      </c>
      <c r="B38" s="297">
        <v>7790.5370000000003</v>
      </c>
      <c r="C38" s="294">
        <v>10321.66</v>
      </c>
      <c r="D38" s="230" t="s">
        <v>159</v>
      </c>
      <c r="F38" s="203"/>
      <c r="G38" s="204"/>
    </row>
    <row r="39" spans="1:7" ht="17.100000000000001" customHeight="1">
      <c r="A39" s="260" t="s">
        <v>144</v>
      </c>
      <c r="B39" s="297" t="s">
        <v>1</v>
      </c>
      <c r="C39" s="287" t="s">
        <v>1</v>
      </c>
      <c r="D39" s="230" t="s">
        <v>230</v>
      </c>
      <c r="F39" s="203"/>
      <c r="G39" s="204"/>
    </row>
    <row r="40" spans="1:7" ht="17.100000000000001" customHeight="1">
      <c r="A40" s="14" t="s">
        <v>229</v>
      </c>
      <c r="B40" s="296">
        <v>37.020000000000003</v>
      </c>
      <c r="C40" s="269">
        <v>55.53</v>
      </c>
      <c r="D40" s="52" t="s">
        <v>17</v>
      </c>
      <c r="F40" s="201"/>
      <c r="G40" s="204"/>
    </row>
    <row r="41" spans="1:7" ht="17.100000000000001" customHeight="1">
      <c r="A41" s="226" t="s">
        <v>151</v>
      </c>
      <c r="B41" s="297" t="s">
        <v>1</v>
      </c>
      <c r="C41" s="287" t="s">
        <v>1</v>
      </c>
      <c r="D41" s="233" t="s">
        <v>164</v>
      </c>
      <c r="F41" s="208"/>
      <c r="G41" s="204"/>
    </row>
    <row r="42" spans="1:7" ht="17.100000000000001" customHeight="1">
      <c r="A42" s="228" t="s">
        <v>149</v>
      </c>
      <c r="B42" s="297">
        <v>37.020000000000003</v>
      </c>
      <c r="C42" s="294">
        <v>55.53</v>
      </c>
      <c r="D42" s="232" t="s">
        <v>163</v>
      </c>
      <c r="F42" s="203"/>
      <c r="G42" s="204"/>
    </row>
    <row r="43" spans="1:7" ht="17.100000000000001" customHeight="1">
      <c r="A43" s="228" t="s">
        <v>150</v>
      </c>
      <c r="B43" s="297" t="s">
        <v>1</v>
      </c>
      <c r="C43" s="287" t="s">
        <v>1</v>
      </c>
      <c r="D43" s="299" t="s">
        <v>241</v>
      </c>
      <c r="F43" s="203"/>
      <c r="G43" s="204"/>
    </row>
    <row r="44" spans="1:7" ht="6" customHeight="1">
      <c r="A44" s="228"/>
      <c r="B44" s="148"/>
      <c r="C44" s="147"/>
      <c r="D44" s="234"/>
      <c r="F44" s="203"/>
      <c r="G44" s="204"/>
    </row>
    <row r="45" spans="1:7" ht="17.100000000000001" customHeight="1">
      <c r="F45" s="199"/>
      <c r="G45" s="204"/>
    </row>
    <row r="46" spans="1:7" ht="17.100000000000001" customHeight="1">
      <c r="A46" s="209" t="s">
        <v>127</v>
      </c>
      <c r="B46" s="296">
        <v>357082.82900000003</v>
      </c>
      <c r="C46" s="269">
        <v>65045.72</v>
      </c>
      <c r="D46" s="187" t="s">
        <v>128</v>
      </c>
      <c r="F46" s="202"/>
      <c r="G46" s="202"/>
    </row>
    <row r="47" spans="1:7" ht="12.75" customHeight="1">
      <c r="A47" s="209"/>
      <c r="B47" s="207"/>
      <c r="C47" s="210"/>
      <c r="D47" s="187"/>
    </row>
    <row r="48" spans="1:7" ht="12.75" customHeight="1">
      <c r="A48" s="209"/>
      <c r="B48" s="21"/>
      <c r="C48" s="205"/>
    </row>
    <row r="49" spans="1:4" ht="12.75" customHeight="1">
      <c r="A49" s="209"/>
      <c r="B49" s="207"/>
      <c r="C49" s="12"/>
    </row>
    <row r="50" spans="1:4" ht="12.75" customHeight="1">
      <c r="A50" s="209"/>
      <c r="B50" s="207"/>
      <c r="C50" s="205"/>
    </row>
    <row r="51" spans="1:4" ht="12.75" customHeight="1">
      <c r="A51" s="209"/>
      <c r="B51" s="211"/>
      <c r="C51" s="212"/>
    </row>
    <row r="52" spans="1:4" ht="12.75" customHeight="1">
      <c r="C52" s="211"/>
      <c r="D52" s="213"/>
    </row>
    <row r="55" spans="1:4" ht="12.75" customHeight="1">
      <c r="A55" s="214" t="s">
        <v>76</v>
      </c>
      <c r="B55" s="214"/>
      <c r="C55" s="215"/>
      <c r="D55" s="216" t="s">
        <v>77</v>
      </c>
    </row>
    <row r="56" spans="1:4" ht="12.75" customHeight="1"/>
    <row r="57" spans="1:4" ht="12.75" customHeight="1"/>
    <row r="59" spans="1:4" ht="5.0999999999999996" customHeight="1"/>
    <row r="61" spans="1:4" ht="10.5" customHeight="1"/>
    <row r="62" spans="1:4" ht="10.5" customHeight="1"/>
    <row r="63" spans="1:4" ht="10.5" customHeight="1">
      <c r="A63" s="214"/>
    </row>
  </sheetData>
  <pageMargins left="0.7" right="0.53906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PG</vt:lpstr>
      <vt:lpstr>SOMMAIRE BOURSE DES VALEURS</vt:lpstr>
      <vt:lpstr>1</vt:lpstr>
      <vt:lpstr>2-3</vt:lpstr>
      <vt:lpstr>4-5</vt:lpstr>
      <vt:lpstr>6</vt:lpstr>
      <vt:lpstr>7-8</vt:lpstr>
      <vt:lpstr>'1'!Zone_d_impression</vt:lpstr>
      <vt:lpstr>'2-3'!Zone_d_impression</vt:lpstr>
      <vt:lpstr>'4-5'!Zone_d_impression</vt:lpstr>
      <vt:lpstr>'6'!Zone_d_impression</vt:lpstr>
      <vt:lpstr>'7-8'!Zone_d_impression</vt:lpstr>
      <vt:lpstr>PG!Zone_d_impression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C.M.R</dc:creator>
  <cp:lastModifiedBy>user</cp:lastModifiedBy>
  <cp:lastPrinted>2024-07-10T16:19:20Z</cp:lastPrinted>
  <dcterms:created xsi:type="dcterms:W3CDTF">2001-01-26T16:42:26Z</dcterms:created>
  <dcterms:modified xsi:type="dcterms:W3CDTF">2025-03-07T12:48:48Z</dcterms:modified>
</cp:coreProperties>
</file>